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lase-Notas\"/>
    </mc:Choice>
  </mc:AlternateContent>
  <xr:revisionPtr revIDLastSave="0" documentId="8_{9E372ED2-F0F1-4017-96B1-CEA6CC95C510}" xr6:coauthVersionLast="47" xr6:coauthVersionMax="47" xr10:uidLastSave="{00000000-0000-0000-0000-000000000000}"/>
  <workbookProtection workbookAlgorithmName="SHA-512" workbookHashValue="kMQJ1AUwtRXduAPIYJhFiA15W+AZv7Q9s11DRZu1Jrt4Z+bbjUrVtqpbWolI//2pr+BOJy8FXtjBM9M0JJwRKg==" workbookSaltValue="4KxNHGUd1Q1468PkgfnXLQ==" workbookSpinCount="100000" lockStructure="1"/>
  <bookViews>
    <workbookView xWindow="2730" yWindow="2730" windowWidth="8640" windowHeight="10755" xr2:uid="{DBEBDE78-897E-4F8A-A3C0-916C91E4DF15}"/>
  </bookViews>
  <sheets>
    <sheet name="MATEM033A" sheetId="6" r:id="rId1"/>
    <sheet name="MATEM033B" sheetId="5" r:id="rId2"/>
    <sheet name="MATEM044A" sheetId="4" r:id="rId3"/>
    <sheet name="MATEM044B" sheetId="1" r:id="rId4"/>
    <sheet name="MATEM045A" sheetId="2" r:id="rId5"/>
    <sheet name="MATEM045B" sheetId="3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1" i="3" l="1"/>
  <c r="O31" i="3"/>
  <c r="N31" i="3"/>
  <c r="M31" i="3"/>
  <c r="P30" i="3"/>
  <c r="O30" i="3"/>
  <c r="N30" i="3"/>
  <c r="M30" i="3"/>
  <c r="P29" i="3"/>
  <c r="O29" i="3"/>
  <c r="N29" i="3"/>
  <c r="M29" i="3"/>
  <c r="P28" i="3"/>
  <c r="O28" i="3"/>
  <c r="N28" i="3"/>
  <c r="M28" i="3"/>
  <c r="P27" i="3"/>
  <c r="O27" i="3"/>
  <c r="N27" i="3"/>
  <c r="M27" i="3"/>
  <c r="P26" i="3"/>
  <c r="O26" i="3"/>
  <c r="N26" i="3"/>
  <c r="M26" i="3"/>
  <c r="P25" i="3"/>
  <c r="O25" i="3"/>
  <c r="N25" i="3"/>
  <c r="M25" i="3"/>
  <c r="P24" i="3"/>
  <c r="O24" i="3"/>
  <c r="N24" i="3"/>
  <c r="M24" i="3"/>
  <c r="P23" i="3"/>
  <c r="O23" i="3"/>
  <c r="N23" i="3"/>
  <c r="M23" i="3"/>
  <c r="P22" i="3"/>
  <c r="O22" i="3"/>
  <c r="N22" i="3"/>
  <c r="M22" i="3"/>
  <c r="P21" i="3"/>
  <c r="O21" i="3"/>
  <c r="N21" i="3"/>
  <c r="M21" i="3"/>
  <c r="P20" i="3"/>
  <c r="O20" i="3"/>
  <c r="N20" i="3"/>
  <c r="M20" i="3"/>
  <c r="P19" i="3"/>
  <c r="O19" i="3"/>
  <c r="N19" i="3"/>
  <c r="M19" i="3"/>
  <c r="P18" i="3"/>
  <c r="O18" i="3"/>
  <c r="N18" i="3"/>
  <c r="M18" i="3"/>
  <c r="P17" i="3"/>
  <c r="O17" i="3"/>
  <c r="N17" i="3"/>
  <c r="M17" i="3"/>
  <c r="P16" i="3"/>
  <c r="O16" i="3"/>
  <c r="N16" i="3"/>
  <c r="M16" i="3"/>
  <c r="P15" i="3"/>
  <c r="O15" i="3"/>
  <c r="N15" i="3"/>
  <c r="M15" i="3"/>
  <c r="P14" i="3"/>
  <c r="O14" i="3"/>
  <c r="N14" i="3"/>
  <c r="M14" i="3"/>
  <c r="P13" i="3"/>
  <c r="O13" i="3"/>
  <c r="N13" i="3"/>
  <c r="M13" i="3"/>
  <c r="P12" i="3"/>
  <c r="O12" i="3"/>
  <c r="N12" i="3"/>
  <c r="M12" i="3"/>
  <c r="P11" i="3"/>
  <c r="O11" i="3"/>
  <c r="N11" i="3"/>
  <c r="M11" i="3"/>
  <c r="P10" i="3"/>
  <c r="O10" i="3"/>
  <c r="N10" i="3"/>
  <c r="M10" i="3"/>
  <c r="P9" i="3"/>
  <c r="O9" i="3"/>
  <c r="N9" i="3"/>
  <c r="M9" i="3"/>
  <c r="P8" i="3"/>
  <c r="O8" i="3"/>
  <c r="N8" i="3"/>
  <c r="M8" i="3"/>
  <c r="P7" i="3"/>
  <c r="O7" i="3"/>
  <c r="N7" i="3"/>
  <c r="M7" i="3"/>
  <c r="P6" i="3"/>
  <c r="O6" i="3"/>
  <c r="N6" i="3"/>
  <c r="M6" i="3"/>
  <c r="P5" i="3"/>
  <c r="O5" i="3"/>
  <c r="N5" i="3"/>
  <c r="M5" i="3"/>
  <c r="P4" i="3"/>
  <c r="O4" i="3"/>
  <c r="N4" i="3"/>
  <c r="M4" i="3"/>
  <c r="P3" i="3"/>
  <c r="O3" i="3"/>
  <c r="N3" i="3"/>
  <c r="M3" i="3"/>
  <c r="P32" i="2"/>
  <c r="O32" i="2"/>
  <c r="N32" i="2"/>
  <c r="M32" i="2"/>
  <c r="P31" i="2"/>
  <c r="O31" i="2"/>
  <c r="N31" i="2"/>
  <c r="M31" i="2"/>
  <c r="P30" i="2"/>
  <c r="O30" i="2"/>
  <c r="N30" i="2"/>
  <c r="M30" i="2"/>
  <c r="P29" i="2"/>
  <c r="O29" i="2"/>
  <c r="N29" i="2"/>
  <c r="M29" i="2"/>
  <c r="P28" i="2"/>
  <c r="O28" i="2"/>
  <c r="N28" i="2"/>
  <c r="M28" i="2"/>
  <c r="P27" i="2"/>
  <c r="O27" i="2"/>
  <c r="N27" i="2"/>
  <c r="M27" i="2"/>
  <c r="P26" i="2"/>
  <c r="O26" i="2"/>
  <c r="N26" i="2"/>
  <c r="M26" i="2"/>
  <c r="P25" i="2"/>
  <c r="O25" i="2"/>
  <c r="N25" i="2"/>
  <c r="M25" i="2"/>
  <c r="P24" i="2"/>
  <c r="O24" i="2"/>
  <c r="N24" i="2"/>
  <c r="M24" i="2"/>
  <c r="P23" i="2"/>
  <c r="O23" i="2"/>
  <c r="N23" i="2"/>
  <c r="M23" i="2"/>
  <c r="P22" i="2"/>
  <c r="O22" i="2"/>
  <c r="N22" i="2"/>
  <c r="M22" i="2"/>
  <c r="P21" i="2"/>
  <c r="O21" i="2"/>
  <c r="N21" i="2"/>
  <c r="M21" i="2"/>
  <c r="P20" i="2"/>
  <c r="O20" i="2"/>
  <c r="N20" i="2"/>
  <c r="M20" i="2"/>
  <c r="P19" i="2"/>
  <c r="O19" i="2"/>
  <c r="N19" i="2"/>
  <c r="M19" i="2"/>
  <c r="P18" i="2"/>
  <c r="O18" i="2"/>
  <c r="N18" i="2"/>
  <c r="M18" i="2"/>
  <c r="P17" i="2"/>
  <c r="O17" i="2"/>
  <c r="N17" i="2"/>
  <c r="M17" i="2"/>
  <c r="P16" i="2"/>
  <c r="O16" i="2"/>
  <c r="N16" i="2"/>
  <c r="M16" i="2"/>
  <c r="P15" i="2"/>
  <c r="O15" i="2"/>
  <c r="N15" i="2"/>
  <c r="M15" i="2"/>
  <c r="P14" i="2"/>
  <c r="O14" i="2"/>
  <c r="N14" i="2"/>
  <c r="M14" i="2"/>
  <c r="P13" i="2"/>
  <c r="O13" i="2"/>
  <c r="N13" i="2"/>
  <c r="M13" i="2"/>
  <c r="P12" i="2"/>
  <c r="O12" i="2"/>
  <c r="N12" i="2"/>
  <c r="M12" i="2"/>
  <c r="P11" i="2"/>
  <c r="O11" i="2"/>
  <c r="N11" i="2"/>
  <c r="M11" i="2"/>
  <c r="P10" i="2"/>
  <c r="O10" i="2"/>
  <c r="N10" i="2"/>
  <c r="M10" i="2"/>
  <c r="P9" i="2"/>
  <c r="O9" i="2"/>
  <c r="N9" i="2"/>
  <c r="M9" i="2"/>
  <c r="P8" i="2"/>
  <c r="O8" i="2"/>
  <c r="N8" i="2"/>
  <c r="M8" i="2"/>
  <c r="P7" i="2"/>
  <c r="O7" i="2"/>
  <c r="N7" i="2"/>
  <c r="M7" i="2"/>
  <c r="P6" i="2"/>
  <c r="O6" i="2"/>
  <c r="N6" i="2"/>
  <c r="M6" i="2"/>
  <c r="P5" i="2"/>
  <c r="O5" i="2"/>
  <c r="N5" i="2"/>
  <c r="M5" i="2"/>
  <c r="P4" i="2"/>
  <c r="O4" i="2"/>
  <c r="N4" i="2"/>
  <c r="M4" i="2"/>
  <c r="P3" i="2"/>
  <c r="O3" i="2"/>
  <c r="N3" i="2"/>
  <c r="M3" i="2"/>
  <c r="P34" i="1"/>
  <c r="O34" i="1"/>
  <c r="N34" i="1"/>
  <c r="M34" i="1"/>
  <c r="P33" i="1"/>
  <c r="O33" i="1"/>
  <c r="N33" i="1"/>
  <c r="M33" i="1"/>
  <c r="P32" i="1"/>
  <c r="O32" i="1"/>
  <c r="N32" i="1"/>
  <c r="M32" i="1"/>
  <c r="P31" i="1"/>
  <c r="O31" i="1"/>
  <c r="N31" i="1"/>
  <c r="M31" i="1"/>
  <c r="P30" i="1"/>
  <c r="O30" i="1"/>
  <c r="N30" i="1"/>
  <c r="M30" i="1"/>
  <c r="P29" i="1"/>
  <c r="O29" i="1"/>
  <c r="N29" i="1"/>
  <c r="M29" i="1"/>
  <c r="P28" i="1"/>
  <c r="O28" i="1"/>
  <c r="N28" i="1"/>
  <c r="M28" i="1"/>
  <c r="P27" i="1"/>
  <c r="O27" i="1"/>
  <c r="N27" i="1"/>
  <c r="M27" i="1"/>
  <c r="P26" i="1"/>
  <c r="O26" i="1"/>
  <c r="N26" i="1"/>
  <c r="M26" i="1"/>
  <c r="P25" i="1"/>
  <c r="O25" i="1"/>
  <c r="N25" i="1"/>
  <c r="M25" i="1"/>
  <c r="P24" i="1"/>
  <c r="O24" i="1"/>
  <c r="N24" i="1"/>
  <c r="M24" i="1"/>
  <c r="P23" i="1"/>
  <c r="O23" i="1"/>
  <c r="N23" i="1"/>
  <c r="M23" i="1"/>
  <c r="P22" i="1"/>
  <c r="O22" i="1"/>
  <c r="N22" i="1"/>
  <c r="M22" i="1"/>
  <c r="P21" i="1"/>
  <c r="O21" i="1"/>
  <c r="N21" i="1"/>
  <c r="M21" i="1"/>
  <c r="P20" i="1"/>
  <c r="O20" i="1"/>
  <c r="N20" i="1"/>
  <c r="M20" i="1"/>
  <c r="P19" i="1"/>
  <c r="O19" i="1"/>
  <c r="N19" i="1"/>
  <c r="M19" i="1"/>
  <c r="P18" i="1"/>
  <c r="O18" i="1"/>
  <c r="N18" i="1"/>
  <c r="M18" i="1"/>
  <c r="P17" i="1"/>
  <c r="O17" i="1"/>
  <c r="N17" i="1"/>
  <c r="M17" i="1"/>
  <c r="P16" i="1"/>
  <c r="O16" i="1"/>
  <c r="N16" i="1"/>
  <c r="M16" i="1"/>
  <c r="P15" i="1"/>
  <c r="O15" i="1"/>
  <c r="N15" i="1"/>
  <c r="M15" i="1"/>
  <c r="P14" i="1"/>
  <c r="O14" i="1"/>
  <c r="N14" i="1"/>
  <c r="M14" i="1"/>
  <c r="P13" i="1"/>
  <c r="O13" i="1"/>
  <c r="N13" i="1"/>
  <c r="M13" i="1"/>
  <c r="P12" i="1"/>
  <c r="O12" i="1"/>
  <c r="N12" i="1"/>
  <c r="M12" i="1"/>
  <c r="P11" i="1"/>
  <c r="O11" i="1"/>
  <c r="N11" i="1"/>
  <c r="M11" i="1"/>
  <c r="P10" i="1"/>
  <c r="O10" i="1"/>
  <c r="N10" i="1"/>
  <c r="M10" i="1"/>
  <c r="P9" i="1"/>
  <c r="O9" i="1"/>
  <c r="N9" i="1"/>
  <c r="M9" i="1"/>
  <c r="P8" i="1"/>
  <c r="O8" i="1"/>
  <c r="N8" i="1"/>
  <c r="M8" i="1"/>
  <c r="P7" i="1"/>
  <c r="O7" i="1"/>
  <c r="N7" i="1"/>
  <c r="M7" i="1"/>
  <c r="P6" i="1"/>
  <c r="O6" i="1"/>
  <c r="N6" i="1"/>
  <c r="M6" i="1"/>
  <c r="P5" i="1"/>
  <c r="O5" i="1"/>
  <c r="N5" i="1"/>
  <c r="M5" i="1"/>
  <c r="P4" i="1"/>
  <c r="O4" i="1"/>
  <c r="N4" i="1"/>
  <c r="M4" i="1"/>
  <c r="P3" i="1"/>
  <c r="O3" i="1"/>
  <c r="N3" i="1"/>
  <c r="M3" i="1"/>
  <c r="P33" i="4"/>
  <c r="O33" i="4"/>
  <c r="N33" i="4"/>
  <c r="M33" i="4"/>
  <c r="P32" i="4"/>
  <c r="O32" i="4"/>
  <c r="N32" i="4"/>
  <c r="M32" i="4"/>
  <c r="P31" i="4"/>
  <c r="O31" i="4"/>
  <c r="N31" i="4"/>
  <c r="M31" i="4"/>
  <c r="P30" i="4"/>
  <c r="O30" i="4"/>
  <c r="N30" i="4"/>
  <c r="M30" i="4"/>
  <c r="P29" i="4"/>
  <c r="O29" i="4"/>
  <c r="N29" i="4"/>
  <c r="M29" i="4"/>
  <c r="P28" i="4"/>
  <c r="O28" i="4"/>
  <c r="N28" i="4"/>
  <c r="M28" i="4"/>
  <c r="P27" i="4"/>
  <c r="O27" i="4"/>
  <c r="N27" i="4"/>
  <c r="M27" i="4"/>
  <c r="P26" i="4"/>
  <c r="O26" i="4"/>
  <c r="N26" i="4"/>
  <c r="M26" i="4"/>
  <c r="P25" i="4"/>
  <c r="O25" i="4"/>
  <c r="N25" i="4"/>
  <c r="M25" i="4"/>
  <c r="P24" i="4"/>
  <c r="O24" i="4"/>
  <c r="N24" i="4"/>
  <c r="M24" i="4"/>
  <c r="P23" i="4"/>
  <c r="O23" i="4"/>
  <c r="N23" i="4"/>
  <c r="M23" i="4"/>
  <c r="P22" i="4"/>
  <c r="O22" i="4"/>
  <c r="N22" i="4"/>
  <c r="M22" i="4"/>
  <c r="P21" i="4"/>
  <c r="O21" i="4"/>
  <c r="N21" i="4"/>
  <c r="M21" i="4"/>
  <c r="P20" i="4"/>
  <c r="O20" i="4"/>
  <c r="N20" i="4"/>
  <c r="M20" i="4"/>
  <c r="P19" i="4"/>
  <c r="O19" i="4"/>
  <c r="N19" i="4"/>
  <c r="M19" i="4"/>
  <c r="P18" i="4"/>
  <c r="O18" i="4"/>
  <c r="N18" i="4"/>
  <c r="M18" i="4"/>
  <c r="P17" i="4"/>
  <c r="O17" i="4"/>
  <c r="N17" i="4"/>
  <c r="M17" i="4"/>
  <c r="P16" i="4"/>
  <c r="O16" i="4"/>
  <c r="N16" i="4"/>
  <c r="M16" i="4"/>
  <c r="P15" i="4"/>
  <c r="O15" i="4"/>
  <c r="N15" i="4"/>
  <c r="M15" i="4"/>
  <c r="P14" i="4"/>
  <c r="O14" i="4"/>
  <c r="N14" i="4"/>
  <c r="M14" i="4"/>
  <c r="P13" i="4"/>
  <c r="O13" i="4"/>
  <c r="N13" i="4"/>
  <c r="M13" i="4"/>
  <c r="P12" i="4"/>
  <c r="O12" i="4"/>
  <c r="N12" i="4"/>
  <c r="M12" i="4"/>
  <c r="P11" i="4"/>
  <c r="O11" i="4"/>
  <c r="N11" i="4"/>
  <c r="M11" i="4"/>
  <c r="P10" i="4"/>
  <c r="O10" i="4"/>
  <c r="N10" i="4"/>
  <c r="M10" i="4"/>
  <c r="P9" i="4"/>
  <c r="O9" i="4"/>
  <c r="N9" i="4"/>
  <c r="M9" i="4"/>
  <c r="P8" i="4"/>
  <c r="O8" i="4"/>
  <c r="N8" i="4"/>
  <c r="M8" i="4"/>
  <c r="P7" i="4"/>
  <c r="O7" i="4"/>
  <c r="N7" i="4"/>
  <c r="M7" i="4"/>
  <c r="P6" i="4"/>
  <c r="O6" i="4"/>
  <c r="N6" i="4"/>
  <c r="M6" i="4"/>
  <c r="P5" i="4"/>
  <c r="O5" i="4"/>
  <c r="N5" i="4"/>
  <c r="M5" i="4"/>
  <c r="P4" i="4"/>
  <c r="O4" i="4"/>
  <c r="N4" i="4"/>
  <c r="M4" i="4"/>
  <c r="P3" i="4"/>
  <c r="O3" i="4"/>
  <c r="N3" i="4"/>
  <c r="M3" i="4"/>
  <c r="P33" i="5"/>
  <c r="O33" i="5"/>
  <c r="N33" i="5"/>
  <c r="M33" i="5"/>
  <c r="P32" i="5"/>
  <c r="O32" i="5"/>
  <c r="N32" i="5"/>
  <c r="M32" i="5"/>
  <c r="P31" i="5"/>
  <c r="O31" i="5"/>
  <c r="N31" i="5"/>
  <c r="M31" i="5"/>
  <c r="P30" i="5"/>
  <c r="O30" i="5"/>
  <c r="N30" i="5"/>
  <c r="M30" i="5"/>
  <c r="P29" i="5"/>
  <c r="O29" i="5"/>
  <c r="N29" i="5"/>
  <c r="M29" i="5"/>
  <c r="P28" i="5"/>
  <c r="O28" i="5"/>
  <c r="N28" i="5"/>
  <c r="M28" i="5"/>
  <c r="P27" i="5"/>
  <c r="O27" i="5"/>
  <c r="N27" i="5"/>
  <c r="M27" i="5"/>
  <c r="P26" i="5"/>
  <c r="O26" i="5"/>
  <c r="N26" i="5"/>
  <c r="M26" i="5"/>
  <c r="P25" i="5"/>
  <c r="O25" i="5"/>
  <c r="N25" i="5"/>
  <c r="M25" i="5"/>
  <c r="P24" i="5"/>
  <c r="O24" i="5"/>
  <c r="N24" i="5"/>
  <c r="M24" i="5"/>
  <c r="P23" i="5"/>
  <c r="O23" i="5"/>
  <c r="N23" i="5"/>
  <c r="M23" i="5"/>
  <c r="P22" i="5"/>
  <c r="O22" i="5"/>
  <c r="N22" i="5"/>
  <c r="M22" i="5"/>
  <c r="P21" i="5"/>
  <c r="O21" i="5"/>
  <c r="N21" i="5"/>
  <c r="M21" i="5"/>
  <c r="P20" i="5"/>
  <c r="O20" i="5"/>
  <c r="N20" i="5"/>
  <c r="M20" i="5"/>
  <c r="P19" i="5"/>
  <c r="O19" i="5"/>
  <c r="N19" i="5"/>
  <c r="M19" i="5"/>
  <c r="P18" i="5"/>
  <c r="O18" i="5"/>
  <c r="N18" i="5"/>
  <c r="M18" i="5"/>
  <c r="P17" i="5"/>
  <c r="O17" i="5"/>
  <c r="N17" i="5"/>
  <c r="M17" i="5"/>
  <c r="P16" i="5"/>
  <c r="O16" i="5"/>
  <c r="N16" i="5"/>
  <c r="M16" i="5"/>
  <c r="P15" i="5"/>
  <c r="O15" i="5"/>
  <c r="N15" i="5"/>
  <c r="M15" i="5"/>
  <c r="P14" i="5"/>
  <c r="O14" i="5"/>
  <c r="N14" i="5"/>
  <c r="M14" i="5"/>
  <c r="P13" i="5"/>
  <c r="O13" i="5"/>
  <c r="N13" i="5"/>
  <c r="M13" i="5"/>
  <c r="P12" i="5"/>
  <c r="O12" i="5"/>
  <c r="N12" i="5"/>
  <c r="M12" i="5"/>
  <c r="P11" i="5"/>
  <c r="O11" i="5"/>
  <c r="N11" i="5"/>
  <c r="M11" i="5"/>
  <c r="P10" i="5"/>
  <c r="O10" i="5"/>
  <c r="N10" i="5"/>
  <c r="M10" i="5"/>
  <c r="P9" i="5"/>
  <c r="O9" i="5"/>
  <c r="N9" i="5"/>
  <c r="M9" i="5"/>
  <c r="P8" i="5"/>
  <c r="O8" i="5"/>
  <c r="N8" i="5"/>
  <c r="M8" i="5"/>
  <c r="P7" i="5"/>
  <c r="O7" i="5"/>
  <c r="N7" i="5"/>
  <c r="M7" i="5"/>
  <c r="P6" i="5"/>
  <c r="O6" i="5"/>
  <c r="N6" i="5"/>
  <c r="M6" i="5"/>
  <c r="P5" i="5"/>
  <c r="O5" i="5"/>
  <c r="N5" i="5"/>
  <c r="M5" i="5"/>
  <c r="P4" i="5"/>
  <c r="O4" i="5"/>
  <c r="N4" i="5"/>
  <c r="M4" i="5"/>
  <c r="P3" i="5"/>
  <c r="O3" i="5"/>
  <c r="N3" i="5"/>
  <c r="M3" i="5"/>
  <c r="P33" i="6"/>
  <c r="O33" i="6"/>
  <c r="N33" i="6"/>
  <c r="M33" i="6"/>
  <c r="P32" i="6"/>
  <c r="O32" i="6"/>
  <c r="N32" i="6"/>
  <c r="M32" i="6"/>
  <c r="P31" i="6"/>
  <c r="O31" i="6"/>
  <c r="N31" i="6"/>
  <c r="M31" i="6"/>
  <c r="P30" i="6"/>
  <c r="O30" i="6"/>
  <c r="N30" i="6"/>
  <c r="M30" i="6"/>
  <c r="P29" i="6"/>
  <c r="O29" i="6"/>
  <c r="N29" i="6"/>
  <c r="M29" i="6"/>
  <c r="P28" i="6"/>
  <c r="O28" i="6"/>
  <c r="N28" i="6"/>
  <c r="M28" i="6"/>
  <c r="P27" i="6"/>
  <c r="O27" i="6"/>
  <c r="N27" i="6"/>
  <c r="M27" i="6"/>
  <c r="P26" i="6"/>
  <c r="O26" i="6"/>
  <c r="N26" i="6"/>
  <c r="M26" i="6"/>
  <c r="P25" i="6"/>
  <c r="O25" i="6"/>
  <c r="N25" i="6"/>
  <c r="M25" i="6"/>
  <c r="P24" i="6"/>
  <c r="O24" i="6"/>
  <c r="N24" i="6"/>
  <c r="M24" i="6"/>
  <c r="P23" i="6"/>
  <c r="O23" i="6"/>
  <c r="N23" i="6"/>
  <c r="M23" i="6"/>
  <c r="P22" i="6"/>
  <c r="O22" i="6"/>
  <c r="N22" i="6"/>
  <c r="M22" i="6"/>
  <c r="P21" i="6"/>
  <c r="O21" i="6"/>
  <c r="N21" i="6"/>
  <c r="M21" i="6"/>
  <c r="P20" i="6"/>
  <c r="O20" i="6"/>
  <c r="N20" i="6"/>
  <c r="M20" i="6"/>
  <c r="P19" i="6"/>
  <c r="O19" i="6"/>
  <c r="N19" i="6"/>
  <c r="M19" i="6"/>
  <c r="P18" i="6"/>
  <c r="O18" i="6"/>
  <c r="N18" i="6"/>
  <c r="M18" i="6"/>
  <c r="P17" i="6"/>
  <c r="O17" i="6"/>
  <c r="N17" i="6"/>
  <c r="M17" i="6"/>
  <c r="P16" i="6"/>
  <c r="O16" i="6"/>
  <c r="N16" i="6"/>
  <c r="M16" i="6"/>
  <c r="P15" i="6"/>
  <c r="O15" i="6"/>
  <c r="N15" i="6"/>
  <c r="M15" i="6"/>
  <c r="P14" i="6"/>
  <c r="O14" i="6"/>
  <c r="N14" i="6"/>
  <c r="M14" i="6"/>
  <c r="P13" i="6"/>
  <c r="O13" i="6"/>
  <c r="N13" i="6"/>
  <c r="M13" i="6"/>
  <c r="P12" i="6"/>
  <c r="O12" i="6"/>
  <c r="N12" i="6"/>
  <c r="M12" i="6"/>
  <c r="P11" i="6"/>
  <c r="O11" i="6"/>
  <c r="N11" i="6"/>
  <c r="M11" i="6"/>
  <c r="P10" i="6"/>
  <c r="O10" i="6"/>
  <c r="N10" i="6"/>
  <c r="M10" i="6"/>
  <c r="P9" i="6"/>
  <c r="O9" i="6"/>
  <c r="N9" i="6"/>
  <c r="M9" i="6"/>
  <c r="P8" i="6"/>
  <c r="O8" i="6"/>
  <c r="N8" i="6"/>
  <c r="M8" i="6"/>
  <c r="P7" i="6"/>
  <c r="O7" i="6"/>
  <c r="N7" i="6"/>
  <c r="M7" i="6"/>
  <c r="P6" i="6"/>
  <c r="O6" i="6"/>
  <c r="N6" i="6"/>
  <c r="M6" i="6"/>
  <c r="P5" i="6"/>
  <c r="O5" i="6"/>
  <c r="N5" i="6"/>
  <c r="M5" i="6"/>
  <c r="P4" i="6"/>
  <c r="O4" i="6"/>
  <c r="N4" i="6"/>
  <c r="M4" i="6"/>
  <c r="P3" i="6"/>
  <c r="O3" i="6"/>
  <c r="N3" i="6"/>
  <c r="M3" i="6"/>
</calcChain>
</file>

<file path=xl/sharedStrings.xml><?xml version="1.0" encoding="utf-8"?>
<sst xmlns="http://schemas.openxmlformats.org/spreadsheetml/2006/main" count="458" uniqueCount="398">
  <si>
    <t>062</t>
  </si>
  <si>
    <t>033A</t>
  </si>
  <si>
    <t>Tercero Básico A</t>
  </si>
  <si>
    <t>Matemática</t>
  </si>
  <si>
    <t>P1</t>
  </si>
  <si>
    <t>P2</t>
  </si>
  <si>
    <t>P3</t>
  </si>
  <si>
    <t>P4</t>
  </si>
  <si>
    <t>P5</t>
  </si>
  <si>
    <t>P6</t>
  </si>
  <si>
    <t>Suma</t>
  </si>
  <si>
    <t>ZONA</t>
  </si>
  <si>
    <t>FINAL</t>
  </si>
  <si>
    <t>Nota Prom</t>
  </si>
  <si>
    <t>219088</t>
  </si>
  <si>
    <t>Alfaro Sagastume, Adrian</t>
  </si>
  <si>
    <t>216016</t>
  </si>
  <si>
    <t>Asturias Juárez, Mariana</t>
  </si>
  <si>
    <t>216020</t>
  </si>
  <si>
    <t>Bolaños Sandoval, Nicolás</t>
  </si>
  <si>
    <t>216025</t>
  </si>
  <si>
    <t xml:space="preserve">Cifuentes Miranda, Jimena Sofia </t>
  </si>
  <si>
    <t>216029</t>
  </si>
  <si>
    <t>de León Chacón, Ana Isabel</t>
  </si>
  <si>
    <t>216138</t>
  </si>
  <si>
    <t>de León Morales, Carlos Andrés</t>
  </si>
  <si>
    <t>216034</t>
  </si>
  <si>
    <t>Dubois Verbena, Lucca</t>
  </si>
  <si>
    <t>216096</t>
  </si>
  <si>
    <t>España Diaz, Cristian Fernando</t>
  </si>
  <si>
    <t>216039</t>
  </si>
  <si>
    <t>Fuentes Villegas, Luis Andrés</t>
  </si>
  <si>
    <t>216040</t>
  </si>
  <si>
    <t>Galicia Marroquin, Elizabeth Mariel</t>
  </si>
  <si>
    <t>216021</t>
  </si>
  <si>
    <t>García Mirón, Paula Renata</t>
  </si>
  <si>
    <t>216033</t>
  </si>
  <si>
    <t>García Salan, Alexa</t>
  </si>
  <si>
    <t>216048</t>
  </si>
  <si>
    <t>García-Arroba Callejas, Maripaz</t>
  </si>
  <si>
    <t>216097</t>
  </si>
  <si>
    <t>González Alvarado, Daniel André</t>
  </si>
  <si>
    <t>216035</t>
  </si>
  <si>
    <t>Herrera Argueta, Emilia</t>
  </si>
  <si>
    <t>216043</t>
  </si>
  <si>
    <t>Juárez Callejas, Sury Andrea</t>
  </si>
  <si>
    <t>216051</t>
  </si>
  <si>
    <t>Lacan Saraccini, Marcos</t>
  </si>
  <si>
    <t>216149</t>
  </si>
  <si>
    <t>Lao Peng, Jessica</t>
  </si>
  <si>
    <t>216002</t>
  </si>
  <si>
    <t>Mejía Polanco, Camila Alejandra</t>
  </si>
  <si>
    <t>216098</t>
  </si>
  <si>
    <t xml:space="preserve">Mondal Padilla, Marianna Sofía </t>
  </si>
  <si>
    <t>218107</t>
  </si>
  <si>
    <t>Monzón Saenz, Javier Alejandro</t>
  </si>
  <si>
    <t>216038</t>
  </si>
  <si>
    <t>Perdomo Morales, Giulianna</t>
  </si>
  <si>
    <t>216071</t>
  </si>
  <si>
    <t>Pineda Monroy, Isabella</t>
  </si>
  <si>
    <t>216015</t>
  </si>
  <si>
    <t>Ramos Sarg, José Adrián</t>
  </si>
  <si>
    <t>216061</t>
  </si>
  <si>
    <t>Rivas Aceituno, José Andrés</t>
  </si>
  <si>
    <t>216070</t>
  </si>
  <si>
    <t>Rodas Jauregui, Kevin Daniel</t>
  </si>
  <si>
    <t>216047</t>
  </si>
  <si>
    <t>Rubio Sandoval, Guillermo Nicolas</t>
  </si>
  <si>
    <t>216027</t>
  </si>
  <si>
    <t>Santizo Gatica, Valentina</t>
  </si>
  <si>
    <t>216078</t>
  </si>
  <si>
    <t>Vásquez Paniagua, Diego Estuardo</t>
  </si>
  <si>
    <t>219092</t>
  </si>
  <si>
    <t xml:space="preserve">Videz Solares, Diego Armando </t>
  </si>
  <si>
    <t>218104</t>
  </si>
  <si>
    <t>Zamora Sierra, Diego Andrés</t>
  </si>
  <si>
    <t>MATEM033A</t>
  </si>
  <si>
    <t>033B</t>
  </si>
  <si>
    <t>Tercero Básico B</t>
  </si>
  <si>
    <t>216080</t>
  </si>
  <si>
    <t>Anguiano Morales, Emma Grace</t>
  </si>
  <si>
    <t>216014</t>
  </si>
  <si>
    <t>Arevalo Martínez, Sebastian</t>
  </si>
  <si>
    <t>216067</t>
  </si>
  <si>
    <t xml:space="preserve">Argueta Mejia , Claudio Harel </t>
  </si>
  <si>
    <t>216081</t>
  </si>
  <si>
    <t>Barrios Castañeda, Santiago</t>
  </si>
  <si>
    <t>216095</t>
  </si>
  <si>
    <t>Cardona Torón, María Alejandra</t>
  </si>
  <si>
    <t>219107</t>
  </si>
  <si>
    <t>Cruz Samayoa, Sofía Alejandra</t>
  </si>
  <si>
    <t>218118</t>
  </si>
  <si>
    <t xml:space="preserve">De La Cruz Maldonado, Fernanda </t>
  </si>
  <si>
    <t>216042</t>
  </si>
  <si>
    <t>Franco De León , Martín</t>
  </si>
  <si>
    <t>216045</t>
  </si>
  <si>
    <t>García Martínez, Abel Esteban</t>
  </si>
  <si>
    <t>216156</t>
  </si>
  <si>
    <t>González Corzántes, Adriana</t>
  </si>
  <si>
    <t>222106</t>
  </si>
  <si>
    <t>González Ríos, Rudgard Adrián</t>
  </si>
  <si>
    <t>216046</t>
  </si>
  <si>
    <t xml:space="preserve">González Samayoa, Gabriel Antonio </t>
  </si>
  <si>
    <t>216160</t>
  </si>
  <si>
    <t>Guerra Loaiza, Mariandré</t>
  </si>
  <si>
    <t>218116</t>
  </si>
  <si>
    <t>Herrera Morales, David Estuardo</t>
  </si>
  <si>
    <t>216050</t>
  </si>
  <si>
    <t>Iscajoc Najarro, Lucia</t>
  </si>
  <si>
    <t>216090</t>
  </si>
  <si>
    <t>López Ruiz, José Gabriel</t>
  </si>
  <si>
    <t>216055</t>
  </si>
  <si>
    <t>López Vasquez, Danilo Caleb</t>
  </si>
  <si>
    <t>216056</t>
  </si>
  <si>
    <t>Marroquín Campaignac, Lara Nicolle</t>
  </si>
  <si>
    <t>216088</t>
  </si>
  <si>
    <t>Mendoza Morales, Solara</t>
  </si>
  <si>
    <t>216068</t>
  </si>
  <si>
    <t>Molina Cruz, Rodrigo</t>
  </si>
  <si>
    <t>216030</t>
  </si>
  <si>
    <t>Montenegro Ordonéz, Juan Pablo</t>
  </si>
  <si>
    <t>216062</t>
  </si>
  <si>
    <t>Montiel Molina, Walter Adrián</t>
  </si>
  <si>
    <t>216017</t>
  </si>
  <si>
    <t>Moscoso Solares, Rafael André</t>
  </si>
  <si>
    <t>218113</t>
  </si>
  <si>
    <t>Palacios Leal , Fatima Montserrat</t>
  </si>
  <si>
    <t>218115</t>
  </si>
  <si>
    <t>Ramos Conde, Sofía Gabriela</t>
  </si>
  <si>
    <t>216111</t>
  </si>
  <si>
    <t>Roca de La Roca, Melissa</t>
  </si>
  <si>
    <t>219106</t>
  </si>
  <si>
    <t xml:space="preserve">Román García, Victoria Marian </t>
  </si>
  <si>
    <t>216073</t>
  </si>
  <si>
    <t>Sequeira Oliva, María Ximena</t>
  </si>
  <si>
    <t>216083</t>
  </si>
  <si>
    <t>Velasquez Abdalla, Valerie Pamela</t>
  </si>
  <si>
    <t>216085</t>
  </si>
  <si>
    <t>Velásquez Molina, Diego Alejandro</t>
  </si>
  <si>
    <t>216084</t>
  </si>
  <si>
    <t>Velásquez Molina, José Fernando</t>
  </si>
  <si>
    <t>MATEM033B</t>
  </si>
  <si>
    <t>044A</t>
  </si>
  <si>
    <t>Cuarto Bach CCLL A</t>
  </si>
  <si>
    <t>214006</t>
  </si>
  <si>
    <t>Aguilar Bolaños, Camila</t>
  </si>
  <si>
    <t>214008</t>
  </si>
  <si>
    <t>Aguirre Johnson, Emily Catherine</t>
  </si>
  <si>
    <t>214018</t>
  </si>
  <si>
    <t>Alonzo Cordero, Juan Ignacio</t>
  </si>
  <si>
    <t>216066</t>
  </si>
  <si>
    <t>Arévalo García, Javier David</t>
  </si>
  <si>
    <t>216136</t>
  </si>
  <si>
    <t>Arriola Sanchez, Danna Stephanie</t>
  </si>
  <si>
    <t>214226</t>
  </si>
  <si>
    <t>Cordero Morales, Paulina</t>
  </si>
  <si>
    <t>214301</t>
  </si>
  <si>
    <t>del Cid Figueroa, Rafael</t>
  </si>
  <si>
    <t>214315</t>
  </si>
  <si>
    <t>Díaz Vivés, Arturo Félipe</t>
  </si>
  <si>
    <t>214388</t>
  </si>
  <si>
    <t>García Calderón, Daniela Carolina</t>
  </si>
  <si>
    <t>226040</t>
  </si>
  <si>
    <t>García Ordoñez, Daniel André</t>
  </si>
  <si>
    <t>214493</t>
  </si>
  <si>
    <t>Hernández Gómez, Emiliano</t>
  </si>
  <si>
    <t>214548</t>
  </si>
  <si>
    <t>Lemus Serrano, Elizabeth Rubí</t>
  </si>
  <si>
    <t>214553</t>
  </si>
  <si>
    <t>Leonardo Zambrano, María Andrea</t>
  </si>
  <si>
    <t>216153</t>
  </si>
  <si>
    <t>Loreto Vásquez, Valentina Mia</t>
  </si>
  <si>
    <t>214602</t>
  </si>
  <si>
    <t>Luna Pereda, Sarah Sofía</t>
  </si>
  <si>
    <t>214701</t>
  </si>
  <si>
    <t>Montenegro Reyes, Rony Alejandro</t>
  </si>
  <si>
    <t>214722</t>
  </si>
  <si>
    <t>Morales López, Karla María</t>
  </si>
  <si>
    <t>214752</t>
  </si>
  <si>
    <t>Noriega Gomez, Mariana Isabel</t>
  </si>
  <si>
    <t>214760</t>
  </si>
  <si>
    <t>Ochoa Luna, Jose Javier</t>
  </si>
  <si>
    <t>216077</t>
  </si>
  <si>
    <t>Padilla Padilla, José Miguel</t>
  </si>
  <si>
    <t>214824</t>
  </si>
  <si>
    <t>Pérez Ponce, Andrés José</t>
  </si>
  <si>
    <t>214845</t>
  </si>
  <si>
    <t>Porras Vargas, Rodrigo</t>
  </si>
  <si>
    <t>214853</t>
  </si>
  <si>
    <t>Portillo Gutiérrez, Carlos Joaquin</t>
  </si>
  <si>
    <t>214895</t>
  </si>
  <si>
    <t>Recinos Manzo, Luis Enrique</t>
  </si>
  <si>
    <t>214918</t>
  </si>
  <si>
    <t>Rivas Aceituno, José Eduardo</t>
  </si>
  <si>
    <t>214935</t>
  </si>
  <si>
    <t>Rodríguez García, Luis Armando</t>
  </si>
  <si>
    <t>214936</t>
  </si>
  <si>
    <t>Rodríguez González, Jose Fernando</t>
  </si>
  <si>
    <t>214991</t>
  </si>
  <si>
    <t>Salaverria Rojas, Tomás André</t>
  </si>
  <si>
    <t>215042</t>
  </si>
  <si>
    <t>Sosa Herrera, Fabiana Gabriela</t>
  </si>
  <si>
    <t>215149</t>
  </si>
  <si>
    <t>Soto Godoy, José Daniel</t>
  </si>
  <si>
    <t>215132</t>
  </si>
  <si>
    <t>Zarceño Godoy, Gonzalo</t>
  </si>
  <si>
    <t>MATEM044A</t>
  </si>
  <si>
    <t>044B</t>
  </si>
  <si>
    <t>Cuarto Bach CCLL B</t>
  </si>
  <si>
    <t>214094</t>
  </si>
  <si>
    <t>Barillas García, Valeria Nicolle</t>
  </si>
  <si>
    <t>214110</t>
  </si>
  <si>
    <t>Berganza Veliz, Sara María</t>
  </si>
  <si>
    <t>214115</t>
  </si>
  <si>
    <t>Borrayo de León, Camila</t>
  </si>
  <si>
    <t>214116</t>
  </si>
  <si>
    <t>Boy Roca, José Pablo</t>
  </si>
  <si>
    <t>214125</t>
  </si>
  <si>
    <t>Búcaro Sosa, Marco Tulio</t>
  </si>
  <si>
    <t>214166</t>
  </si>
  <si>
    <t>Castellanos Rosemberg, Valeria Sofía</t>
  </si>
  <si>
    <t>216151</t>
  </si>
  <si>
    <t>Cosillo Monteros, Mariana Sofía</t>
  </si>
  <si>
    <t>217103</t>
  </si>
  <si>
    <t>Cruz Agreda, Nicolás Andrés</t>
  </si>
  <si>
    <t>214280</t>
  </si>
  <si>
    <t>de León Hernández, Vanesa Daniela</t>
  </si>
  <si>
    <t>214318</t>
  </si>
  <si>
    <t>Domínguez Roldán, Santiago</t>
  </si>
  <si>
    <t>214320</t>
  </si>
  <si>
    <t>Duarte López, Katherine Frida</t>
  </si>
  <si>
    <t>217097</t>
  </si>
  <si>
    <t>Ericastilla Monroy, Santiago</t>
  </si>
  <si>
    <t>214343</t>
  </si>
  <si>
    <t>Fernández Aldana, Sebastián</t>
  </si>
  <si>
    <t>214396</t>
  </si>
  <si>
    <t>García Maldonado, Julián Emilio</t>
  </si>
  <si>
    <t>214453</t>
  </si>
  <si>
    <t>González Pozuelos, María Victoria</t>
  </si>
  <si>
    <t>214572</t>
  </si>
  <si>
    <t>López Gutiérrez, Daniela Alejandra</t>
  </si>
  <si>
    <t>214609</t>
  </si>
  <si>
    <t>Maldonado Arriola, Juan Marcos</t>
  </si>
  <si>
    <t>219115</t>
  </si>
  <si>
    <t>Manzo Ortega, Marcela</t>
  </si>
  <si>
    <t>221090</t>
  </si>
  <si>
    <t>Marroquin Lacan, Nicolás</t>
  </si>
  <si>
    <t>214668</t>
  </si>
  <si>
    <t>Mendizabal Recinos, Annika María</t>
  </si>
  <si>
    <t>214707</t>
  </si>
  <si>
    <t>Monterroso Rodríguez, Ana Lucía</t>
  </si>
  <si>
    <t>214743</t>
  </si>
  <si>
    <t>Najera Gómez, José Andres</t>
  </si>
  <si>
    <t>214759</t>
  </si>
  <si>
    <t>Ochoa Gálvez, Larissa Isabella</t>
  </si>
  <si>
    <t>214763</t>
  </si>
  <si>
    <t>Olavarrueth Javier, Rafael Estuardo</t>
  </si>
  <si>
    <t>214796</t>
  </si>
  <si>
    <t>Palacios Montenegro, Fernando José</t>
  </si>
  <si>
    <t>214802</t>
  </si>
  <si>
    <t>Palomo Aviles, Mateo Andres</t>
  </si>
  <si>
    <t>214831</t>
  </si>
  <si>
    <t>Pineda Monroy, Santiago</t>
  </si>
  <si>
    <t>214916</t>
  </si>
  <si>
    <t>Ríos Noriega, Martín Estuardo</t>
  </si>
  <si>
    <t>214982</t>
  </si>
  <si>
    <t>Salazar García, Alejandro</t>
  </si>
  <si>
    <t>215062</t>
  </si>
  <si>
    <t>Tejada Alvarado, Nicolás Alejandro</t>
  </si>
  <si>
    <t>215063</t>
  </si>
  <si>
    <t>Tejeda Castellanos, Rochelle Sofía</t>
  </si>
  <si>
    <t>215069</t>
  </si>
  <si>
    <t>Toledo Hurtado, Jose David</t>
  </si>
  <si>
    <t>MATEM044B</t>
  </si>
  <si>
    <t>045A</t>
  </si>
  <si>
    <t>Quinto Bach CCLL A</t>
  </si>
  <si>
    <t>216141</t>
  </si>
  <si>
    <t>Alejos Chacón , Anna Graciela</t>
  </si>
  <si>
    <t>214148</t>
  </si>
  <si>
    <t>Carranza Molina, Eduardo Javier</t>
  </si>
  <si>
    <t>214159</t>
  </si>
  <si>
    <t>Cassera Arce, Gabriel</t>
  </si>
  <si>
    <t>214176</t>
  </si>
  <si>
    <t>Castillo Ortega, Valery Daniella</t>
  </si>
  <si>
    <t>214207</t>
  </si>
  <si>
    <t>Cifuentes Chinchilla, Daniella</t>
  </si>
  <si>
    <t>214233</t>
  </si>
  <si>
    <t>Cordón García-Salas, Valeria</t>
  </si>
  <si>
    <t>214251</t>
  </si>
  <si>
    <t>Crispin Morataya, Andrez Alfredo</t>
  </si>
  <si>
    <t>214272</t>
  </si>
  <si>
    <t>de la Roca Ruíz, Santiago Gabriel</t>
  </si>
  <si>
    <t>214285</t>
  </si>
  <si>
    <t>De León Morales, Christopher</t>
  </si>
  <si>
    <t>218111</t>
  </si>
  <si>
    <t>De León Paz, Rodrigo</t>
  </si>
  <si>
    <t>216054</t>
  </si>
  <si>
    <t>Folgar Lopez, César David</t>
  </si>
  <si>
    <t>216157</t>
  </si>
  <si>
    <t>Gálvez Montes , Luisa Fernanda</t>
  </si>
  <si>
    <t>214414</t>
  </si>
  <si>
    <t>García Salán, Camila</t>
  </si>
  <si>
    <t>214444</t>
  </si>
  <si>
    <t>González de León, Andrea Miranda</t>
  </si>
  <si>
    <t>214499</t>
  </si>
  <si>
    <t>Herrarte Guerra, Luciana</t>
  </si>
  <si>
    <t>214506</t>
  </si>
  <si>
    <t>Hun Ovalle, José Ignacio</t>
  </si>
  <si>
    <t>214540</t>
  </si>
  <si>
    <t>Leal Gómez, Luis Pedro</t>
  </si>
  <si>
    <t>214627</t>
  </si>
  <si>
    <t>Marroquin Lacan, Esteban Paolo</t>
  </si>
  <si>
    <t>214629</t>
  </si>
  <si>
    <t>Martínez Cabrera, José Andrés</t>
  </si>
  <si>
    <t>214659</t>
  </si>
  <si>
    <t>Mencos Arevalo, José Pablo</t>
  </si>
  <si>
    <t>214667</t>
  </si>
  <si>
    <t>Mendizábal Hernández, Nathalie Azucena</t>
  </si>
  <si>
    <t>214712</t>
  </si>
  <si>
    <t>Morales Archila, Pablo Daniel</t>
  </si>
  <si>
    <t>214715</t>
  </si>
  <si>
    <t>Morales Espinal, Jimena Marissa</t>
  </si>
  <si>
    <t>218134</t>
  </si>
  <si>
    <t>Moreno Leal, Mariana</t>
  </si>
  <si>
    <t>214755</t>
  </si>
  <si>
    <t>Obando Cruz, Renata María</t>
  </si>
  <si>
    <t>214882</t>
  </si>
  <si>
    <t>Ramírez Paredes, Sofía Mishell</t>
  </si>
  <si>
    <t>214890</t>
  </si>
  <si>
    <t>Ramos Sarg, Diego André</t>
  </si>
  <si>
    <t>214978</t>
  </si>
  <si>
    <t>Saca Roche, David Jesús</t>
  </si>
  <si>
    <t>215078</t>
  </si>
  <si>
    <t>Turnil Yrungaray, José Rodrigo</t>
  </si>
  <si>
    <t>215109</t>
  </si>
  <si>
    <t>Vides Kiessner, Diego Amando</t>
  </si>
  <si>
    <t>MATEM045A</t>
  </si>
  <si>
    <t>045B</t>
  </si>
  <si>
    <t>Quinto Bach CCLL B</t>
  </si>
  <si>
    <t>218119</t>
  </si>
  <si>
    <t>Alvarado Letona, Adrián Enrique</t>
  </si>
  <si>
    <t>214028</t>
  </si>
  <si>
    <t>Alvarez Valladares, Paolo Sebastián</t>
  </si>
  <si>
    <t>214050</t>
  </si>
  <si>
    <t>Arango Rodríguez, José Rodrigo</t>
  </si>
  <si>
    <t>214202</t>
  </si>
  <si>
    <t>Chevez Reyes, Adrián José</t>
  </si>
  <si>
    <t>218124</t>
  </si>
  <si>
    <t>Chocano Estrada, David Alejandro</t>
  </si>
  <si>
    <t>214241</t>
  </si>
  <si>
    <t>Coronado Camas, Herberth Santiago</t>
  </si>
  <si>
    <t>214281</t>
  </si>
  <si>
    <t>de León Hernández, Adriana Raquel</t>
  </si>
  <si>
    <t>214302</t>
  </si>
  <si>
    <t>del Cid Tolivia, Nicolas</t>
  </si>
  <si>
    <t>214312</t>
  </si>
  <si>
    <t>Díaz Ochoa, Sofía Renée</t>
  </si>
  <si>
    <t>214359</t>
  </si>
  <si>
    <t>Flores Oliva, Laia Rebecca</t>
  </si>
  <si>
    <t>214366</t>
  </si>
  <si>
    <t>Franco De León, Luciana</t>
  </si>
  <si>
    <t>214428</t>
  </si>
  <si>
    <t>Girón Melgar, José Francisco</t>
  </si>
  <si>
    <t>214500</t>
  </si>
  <si>
    <t>Herrarte Guerra, Adriana</t>
  </si>
  <si>
    <t>214536</t>
  </si>
  <si>
    <t>Lazo González, Nathalia</t>
  </si>
  <si>
    <t>214643</t>
  </si>
  <si>
    <t>Mazariegos Moscoso, Olga Mariana</t>
  </si>
  <si>
    <t>218123</t>
  </si>
  <si>
    <t>Mendoza Flores, Francisco Salvador</t>
  </si>
  <si>
    <t>214678</t>
  </si>
  <si>
    <t>Meza Solares, Raúl</t>
  </si>
  <si>
    <t>214769</t>
  </si>
  <si>
    <t>Oquendo Funes, Juan Luis</t>
  </si>
  <si>
    <t>217099</t>
  </si>
  <si>
    <t>Ortiz Aristondo , Adriana</t>
  </si>
  <si>
    <t>214781</t>
  </si>
  <si>
    <t>Osorio Hernández, Felipe</t>
  </si>
  <si>
    <t>214795</t>
  </si>
  <si>
    <t>Paiz Véliz, Adrian Alberto</t>
  </si>
  <si>
    <t>214854</t>
  </si>
  <si>
    <t>Portillo Martínez, Pablo Andres</t>
  </si>
  <si>
    <t>214897</t>
  </si>
  <si>
    <t>Recinos Peñate, Ana Sofía</t>
  </si>
  <si>
    <t>214937</t>
  </si>
  <si>
    <t>Rodriguez Ibañez, Juan Pablo</t>
  </si>
  <si>
    <t>216008</t>
  </si>
  <si>
    <t>Rodríguez Illescas, Wilder Roberto</t>
  </si>
  <si>
    <t>214971</t>
  </si>
  <si>
    <t>Ruiz Pérez, Fernando José</t>
  </si>
  <si>
    <t>214973</t>
  </si>
  <si>
    <t>Ruiz Velásquez, César Antonio</t>
  </si>
  <si>
    <t>215013</t>
  </si>
  <si>
    <t>Santiago Aldana, Mariana</t>
  </si>
  <si>
    <t>215017</t>
  </si>
  <si>
    <t>Santizo Gatica, Yara Michelle</t>
  </si>
  <si>
    <t>MATEM045B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</si>
</sst>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6"/>
      <color rgb="FF0000FF"/>
      <name val="Tahoma"/>
      <family val="2"/>
    </font>
    <font>
      <b/>
      <sz val="12"/>
      <color rgb="FF008000"/>
      <name val="Tahoma"/>
      <family val="2"/>
    </font>
    <font>
      <b/>
      <sz val="16"/>
      <color rgb="FFFF0000"/>
      <name val="Tahoma"/>
      <family val="2"/>
    </font>
    <font>
      <b/>
      <sz val="12"/>
      <color rgb="FF0000FF"/>
      <name val="Tahoma"/>
      <family val="2"/>
    </font>
    <font>
      <b/>
      <sz val="16"/>
      <color rgb="FFFFFFFF"/>
      <name val="Tahoma"/>
      <family val="2"/>
    </font>
    <font>
      <b/>
      <sz val="12"/>
      <color rgb="FFFF0000"/>
      <name val="Tahoma"/>
      <family val="2"/>
    </font>
    <font>
      <b/>
      <sz val="8"/>
      <color rgb="FF0000FF"/>
      <name val="Tahoma"/>
      <family val="2"/>
    </font>
    <font>
      <b/>
      <sz val="11"/>
      <color rgb="FF0000FF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</fills>
  <borders count="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left"/>
    </xf>
    <xf numFmtId="0" fontId="2" fillId="2" borderId="1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5" fillId="0" borderId="0" xfId="0" applyFont="1" applyAlignment="1">
      <alignment horizontal="left"/>
    </xf>
    <xf numFmtId="0" fontId="4" fillId="2" borderId="1" xfId="0" applyFont="1" applyFill="1" applyBorder="1" applyAlignment="1"/>
    <xf numFmtId="0" fontId="6" fillId="2" borderId="1" xfId="0" applyFont="1" applyFill="1" applyBorder="1" applyAlignment="1">
      <alignment horizontal="left"/>
    </xf>
    <xf numFmtId="0" fontId="7" fillId="0" borderId="0" xfId="0" applyFont="1" applyAlignment="1">
      <alignment horizontal="left"/>
    </xf>
    <xf numFmtId="0" fontId="2" fillId="2" borderId="1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9" fillId="0" borderId="1" xfId="0" applyFont="1" applyFill="1" applyBorder="1"/>
    <xf numFmtId="0" fontId="8" fillId="0" borderId="1" xfId="0" applyFont="1" applyFill="1" applyBorder="1"/>
    <xf numFmtId="0" fontId="8" fillId="3" borderId="1" xfId="0" applyFon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AD0A5-5026-41D1-B5C6-7E2165B4021A}">
  <dimension ref="A1:P33"/>
  <sheetViews>
    <sheetView tabSelected="1" workbookViewId="0"/>
  </sheetViews>
  <sheetFormatPr baseColWidth="10" defaultRowHeight="15" x14ac:dyDescent="0.25"/>
  <cols>
    <col min="1" max="1" width="7.140625" bestFit="1" customWidth="1"/>
    <col min="2" max="2" width="9.140625" bestFit="1" customWidth="1"/>
    <col min="3" max="3" width="32.85546875" bestFit="1" customWidth="1"/>
    <col min="4" max="9" width="4.28515625" bestFit="1" customWidth="1"/>
    <col min="10" max="12" width="3.7109375" customWidth="1"/>
    <col min="13" max="13" width="7.7109375" bestFit="1" customWidth="1"/>
    <col min="14" max="14" width="7.85546875" bestFit="1" customWidth="1"/>
    <col min="15" max="15" width="8.28515625" bestFit="1" customWidth="1"/>
    <col min="16" max="16" width="13.7109375" bestFit="1" customWidth="1"/>
  </cols>
  <sheetData>
    <row r="1" spans="1:16" ht="19.5" x14ac:dyDescent="0.25">
      <c r="A1" s="3" t="s">
        <v>0</v>
      </c>
      <c r="B1" s="1" t="s">
        <v>1</v>
      </c>
      <c r="C1" s="1" t="s">
        <v>2</v>
      </c>
      <c r="D1" s="5" t="s">
        <v>76</v>
      </c>
      <c r="E1" s="1"/>
      <c r="F1" s="1"/>
      <c r="G1" s="1"/>
      <c r="H1" s="1"/>
      <c r="I1" s="8"/>
      <c r="J1" s="8"/>
      <c r="K1" s="8"/>
      <c r="L1" s="8"/>
      <c r="M1" s="8"/>
      <c r="N1" s="1"/>
      <c r="O1" s="1"/>
      <c r="P1" s="1"/>
    </row>
    <row r="2" spans="1:16" ht="15.75" x14ac:dyDescent="0.25">
      <c r="A2" s="6">
        <v>3</v>
      </c>
      <c r="B2" s="2">
        <v>2026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9" t="s">
        <v>9</v>
      </c>
      <c r="J2" s="9"/>
      <c r="K2" s="9"/>
      <c r="L2" s="9"/>
      <c r="M2" s="10" t="s">
        <v>10</v>
      </c>
      <c r="N2" s="7" t="s">
        <v>11</v>
      </c>
      <c r="O2" s="7" t="s">
        <v>12</v>
      </c>
      <c r="P2" s="7" t="s">
        <v>13</v>
      </c>
    </row>
    <row r="3" spans="1:16" x14ac:dyDescent="0.25">
      <c r="A3" s="11" t="s">
        <v>14</v>
      </c>
      <c r="B3" s="11">
        <v>1</v>
      </c>
      <c r="C3" s="12" t="s">
        <v>15</v>
      </c>
      <c r="D3" s="13">
        <v>87</v>
      </c>
      <c r="E3" s="13">
        <v>100</v>
      </c>
      <c r="F3" s="14"/>
      <c r="G3" s="13"/>
      <c r="H3" s="13"/>
      <c r="I3" s="13"/>
      <c r="J3" s="13"/>
      <c r="M3">
        <f>D3+E3+F3+G3+H3</f>
        <v>187</v>
      </c>
      <c r="N3">
        <f>D3*0.17+E3*0.17+F3*0.17+G3*0.17+H3*0.17</f>
        <v>31.79</v>
      </c>
      <c r="O3">
        <f>I3*0.15</f>
        <v>0</v>
      </c>
      <c r="P3">
        <f>ROUND(N3+O3,0)</f>
        <v>32</v>
      </c>
    </row>
    <row r="4" spans="1:16" x14ac:dyDescent="0.25">
      <c r="A4" s="11" t="s">
        <v>16</v>
      </c>
      <c r="B4" s="11">
        <v>2</v>
      </c>
      <c r="C4" s="12" t="s">
        <v>17</v>
      </c>
      <c r="D4" s="13">
        <v>100</v>
      </c>
      <c r="E4" s="13">
        <v>100</v>
      </c>
      <c r="F4" s="14"/>
      <c r="G4" s="13"/>
      <c r="H4" s="13"/>
      <c r="I4" s="13"/>
      <c r="J4" s="13"/>
      <c r="M4">
        <f>D4+E4+F4+G4+H4</f>
        <v>200</v>
      </c>
      <c r="N4">
        <f>D4*0.17+E4*0.17+F4*0.17+G4*0.17+H4*0.17</f>
        <v>34</v>
      </c>
      <c r="O4">
        <f>I4*0.15</f>
        <v>0</v>
      </c>
      <c r="P4">
        <f>ROUND(N4+O4,0)</f>
        <v>34</v>
      </c>
    </row>
    <row r="5" spans="1:16" x14ac:dyDescent="0.25">
      <c r="A5" s="11" t="s">
        <v>18</v>
      </c>
      <c r="B5" s="11">
        <v>3</v>
      </c>
      <c r="C5" s="12" t="s">
        <v>19</v>
      </c>
      <c r="D5" s="13">
        <v>69</v>
      </c>
      <c r="E5" s="13">
        <v>73</v>
      </c>
      <c r="F5" s="14"/>
      <c r="G5" s="13"/>
      <c r="H5" s="13"/>
      <c r="I5" s="13"/>
      <c r="J5" s="13"/>
      <c r="M5">
        <f>D5+E5+F5+G5+H5</f>
        <v>142</v>
      </c>
      <c r="N5">
        <f>D5*0.17+E5*0.17+F5*0.17+G5*0.17+H5*0.17</f>
        <v>24.14</v>
      </c>
      <c r="O5">
        <f>I5*0.15</f>
        <v>0</v>
      </c>
      <c r="P5">
        <f>ROUND(N5+O5,0)</f>
        <v>24</v>
      </c>
    </row>
    <row r="6" spans="1:16" x14ac:dyDescent="0.25">
      <c r="A6" s="11" t="s">
        <v>20</v>
      </c>
      <c r="B6" s="11">
        <v>4</v>
      </c>
      <c r="C6" s="12" t="s">
        <v>21</v>
      </c>
      <c r="D6" s="13">
        <v>90</v>
      </c>
      <c r="E6" s="13">
        <v>100</v>
      </c>
      <c r="F6" s="14"/>
      <c r="G6" s="13"/>
      <c r="H6" s="13"/>
      <c r="I6" s="13"/>
      <c r="J6" s="13"/>
      <c r="M6">
        <f>D6+E6+F6+G6+H6</f>
        <v>190</v>
      </c>
      <c r="N6">
        <f>D6*0.17+E6*0.17+F6*0.17+G6*0.17+H6*0.17</f>
        <v>32.299999999999997</v>
      </c>
      <c r="O6">
        <f>I6*0.15</f>
        <v>0</v>
      </c>
      <c r="P6">
        <f>ROUND(N6+O6,0)</f>
        <v>32</v>
      </c>
    </row>
    <row r="7" spans="1:16" x14ac:dyDescent="0.25">
      <c r="A7" s="11" t="s">
        <v>22</v>
      </c>
      <c r="B7" s="11">
        <v>5</v>
      </c>
      <c r="C7" s="12" t="s">
        <v>23</v>
      </c>
      <c r="D7" s="13">
        <v>100</v>
      </c>
      <c r="E7" s="13">
        <v>100</v>
      </c>
      <c r="F7" s="14"/>
      <c r="G7" s="13"/>
      <c r="H7" s="13"/>
      <c r="I7" s="13"/>
      <c r="J7" s="13"/>
      <c r="M7">
        <f>D7+E7+F7+G7+H7</f>
        <v>200</v>
      </c>
      <c r="N7">
        <f>D7*0.17+E7*0.17+F7*0.17+G7*0.17+H7*0.17</f>
        <v>34</v>
      </c>
      <c r="O7">
        <f>I7*0.15</f>
        <v>0</v>
      </c>
      <c r="P7">
        <f>ROUND(N7+O7,0)</f>
        <v>34</v>
      </c>
    </row>
    <row r="8" spans="1:16" x14ac:dyDescent="0.25">
      <c r="A8" s="11" t="s">
        <v>24</v>
      </c>
      <c r="B8" s="11">
        <v>6</v>
      </c>
      <c r="C8" s="12" t="s">
        <v>25</v>
      </c>
      <c r="D8" s="13">
        <v>100</v>
      </c>
      <c r="E8" s="13">
        <v>100</v>
      </c>
      <c r="F8" s="14"/>
      <c r="G8" s="13"/>
      <c r="H8" s="13"/>
      <c r="I8" s="13"/>
      <c r="J8" s="13"/>
      <c r="M8">
        <f>D8+E8+F8+G8+H8</f>
        <v>200</v>
      </c>
      <c r="N8">
        <f>D8*0.17+E8*0.17+F8*0.17+G8*0.17+H8*0.17</f>
        <v>34</v>
      </c>
      <c r="O8">
        <f>I8*0.15</f>
        <v>0</v>
      </c>
      <c r="P8">
        <f>ROUND(N8+O8,0)</f>
        <v>34</v>
      </c>
    </row>
    <row r="9" spans="1:16" x14ac:dyDescent="0.25">
      <c r="A9" s="11" t="s">
        <v>26</v>
      </c>
      <c r="B9" s="11">
        <v>7</v>
      </c>
      <c r="C9" s="12" t="s">
        <v>27</v>
      </c>
      <c r="D9" s="13">
        <v>68</v>
      </c>
      <c r="E9" s="13">
        <v>60</v>
      </c>
      <c r="F9" s="14"/>
      <c r="G9" s="13"/>
      <c r="H9" s="13"/>
      <c r="I9" s="13"/>
      <c r="J9" s="13"/>
      <c r="M9">
        <f>D9+E9+F9+G9+H9</f>
        <v>128</v>
      </c>
      <c r="N9">
        <f>D9*0.17+E9*0.17+F9*0.17+G9*0.17+H9*0.17</f>
        <v>21.76</v>
      </c>
      <c r="O9">
        <f>I9*0.15</f>
        <v>0</v>
      </c>
      <c r="P9">
        <f>ROUND(N9+O9,0)</f>
        <v>22</v>
      </c>
    </row>
    <row r="10" spans="1:16" x14ac:dyDescent="0.25">
      <c r="A10" s="11" t="s">
        <v>28</v>
      </c>
      <c r="B10" s="11">
        <v>8</v>
      </c>
      <c r="C10" s="12" t="s">
        <v>29</v>
      </c>
      <c r="D10" s="13">
        <v>100</v>
      </c>
      <c r="E10" s="13">
        <v>100</v>
      </c>
      <c r="F10" s="14"/>
      <c r="G10" s="13"/>
      <c r="H10" s="13"/>
      <c r="I10" s="13"/>
      <c r="J10" s="13"/>
      <c r="M10">
        <f>D10+E10+F10+G10+H10</f>
        <v>200</v>
      </c>
      <c r="N10">
        <f>D10*0.17+E10*0.17+F10*0.17+G10*0.17+H10*0.17</f>
        <v>34</v>
      </c>
      <c r="O10">
        <f>I10*0.15</f>
        <v>0</v>
      </c>
      <c r="P10">
        <f>ROUND(N10+O10,0)</f>
        <v>34</v>
      </c>
    </row>
    <row r="11" spans="1:16" x14ac:dyDescent="0.25">
      <c r="A11" s="11" t="s">
        <v>30</v>
      </c>
      <c r="B11" s="11">
        <v>9</v>
      </c>
      <c r="C11" s="12" t="s">
        <v>31</v>
      </c>
      <c r="D11" s="13">
        <v>88</v>
      </c>
      <c r="E11" s="13">
        <v>100</v>
      </c>
      <c r="F11" s="14"/>
      <c r="G11" s="13"/>
      <c r="H11" s="13"/>
      <c r="I11" s="13"/>
      <c r="J11" s="13"/>
      <c r="M11">
        <f>D11+E11+F11+G11+H11</f>
        <v>188</v>
      </c>
      <c r="N11">
        <f>D11*0.17+E11*0.17+F11*0.17+G11*0.17+H11*0.17</f>
        <v>31.96</v>
      </c>
      <c r="O11">
        <f>I11*0.15</f>
        <v>0</v>
      </c>
      <c r="P11">
        <f>ROUND(N11+O11,0)</f>
        <v>32</v>
      </c>
    </row>
    <row r="12" spans="1:16" x14ac:dyDescent="0.25">
      <c r="A12" s="11" t="s">
        <v>32</v>
      </c>
      <c r="B12" s="11">
        <v>10</v>
      </c>
      <c r="C12" s="12" t="s">
        <v>33</v>
      </c>
      <c r="D12" s="13">
        <v>100</v>
      </c>
      <c r="E12" s="13">
        <v>100</v>
      </c>
      <c r="F12" s="14"/>
      <c r="G12" s="13"/>
      <c r="H12" s="13"/>
      <c r="I12" s="13"/>
      <c r="J12" s="13"/>
      <c r="M12">
        <f>D12+E12+F12+G12+H12</f>
        <v>200</v>
      </c>
      <c r="N12">
        <f>D12*0.17+E12*0.17+F12*0.17+G12*0.17+H12*0.17</f>
        <v>34</v>
      </c>
      <c r="O12">
        <f>I12*0.15</f>
        <v>0</v>
      </c>
      <c r="P12">
        <f>ROUND(N12+O12,0)</f>
        <v>34</v>
      </c>
    </row>
    <row r="13" spans="1:16" x14ac:dyDescent="0.25">
      <c r="A13" s="11" t="s">
        <v>34</v>
      </c>
      <c r="B13" s="11">
        <v>11</v>
      </c>
      <c r="C13" s="12" t="s">
        <v>35</v>
      </c>
      <c r="D13" s="13">
        <v>91</v>
      </c>
      <c r="E13" s="13">
        <v>100</v>
      </c>
      <c r="F13" s="14"/>
      <c r="G13" s="13"/>
      <c r="H13" s="13"/>
      <c r="I13" s="13"/>
      <c r="J13" s="13"/>
      <c r="M13">
        <f>D13+E13+F13+G13+H13</f>
        <v>191</v>
      </c>
      <c r="N13">
        <f>D13*0.17+E13*0.17+F13*0.17+G13*0.17+H13*0.17</f>
        <v>32.47</v>
      </c>
      <c r="O13">
        <f>I13*0.15</f>
        <v>0</v>
      </c>
      <c r="P13">
        <f>ROUND(N13+O13,0)</f>
        <v>32</v>
      </c>
    </row>
    <row r="14" spans="1:16" x14ac:dyDescent="0.25">
      <c r="A14" s="11" t="s">
        <v>36</v>
      </c>
      <c r="B14" s="11">
        <v>12</v>
      </c>
      <c r="C14" s="12" t="s">
        <v>37</v>
      </c>
      <c r="D14" s="13">
        <v>85</v>
      </c>
      <c r="E14" s="13">
        <v>100</v>
      </c>
      <c r="F14" s="14"/>
      <c r="G14" s="13"/>
      <c r="H14" s="13"/>
      <c r="I14" s="13"/>
      <c r="J14" s="13"/>
      <c r="M14">
        <f>D14+E14+F14+G14+H14</f>
        <v>185</v>
      </c>
      <c r="N14">
        <f>D14*0.17+E14*0.17+F14*0.17+G14*0.17+H14*0.17</f>
        <v>31.450000000000003</v>
      </c>
      <c r="O14">
        <f>I14*0.15</f>
        <v>0</v>
      </c>
      <c r="P14">
        <f>ROUND(N14+O14,0)</f>
        <v>31</v>
      </c>
    </row>
    <row r="15" spans="1:16" x14ac:dyDescent="0.25">
      <c r="A15" s="11" t="s">
        <v>38</v>
      </c>
      <c r="B15" s="11">
        <v>13</v>
      </c>
      <c r="C15" s="12" t="s">
        <v>39</v>
      </c>
      <c r="D15" s="13">
        <v>100</v>
      </c>
      <c r="E15" s="13">
        <v>100</v>
      </c>
      <c r="F15" s="14"/>
      <c r="G15" s="13"/>
      <c r="H15" s="13"/>
      <c r="I15" s="13"/>
      <c r="J15" s="13"/>
      <c r="M15">
        <f>D15+E15+F15+G15+H15</f>
        <v>200</v>
      </c>
      <c r="N15">
        <f>D15*0.17+E15*0.17+F15*0.17+G15*0.17+H15*0.17</f>
        <v>34</v>
      </c>
      <c r="O15">
        <f>I15*0.15</f>
        <v>0</v>
      </c>
      <c r="P15">
        <f>ROUND(N15+O15,0)</f>
        <v>34</v>
      </c>
    </row>
    <row r="16" spans="1:16" x14ac:dyDescent="0.25">
      <c r="A16" s="11" t="s">
        <v>40</v>
      </c>
      <c r="B16" s="11">
        <v>14</v>
      </c>
      <c r="C16" s="12" t="s">
        <v>41</v>
      </c>
      <c r="D16" s="13">
        <v>63</v>
      </c>
      <c r="E16" s="13">
        <v>61</v>
      </c>
      <c r="F16" s="14"/>
      <c r="G16" s="13"/>
      <c r="H16" s="13"/>
      <c r="I16" s="13"/>
      <c r="J16" s="13"/>
      <c r="M16">
        <f>D16+E16+F16+G16+H16</f>
        <v>124</v>
      </c>
      <c r="N16">
        <f>D16*0.17+E16*0.17+F16*0.17+G16*0.17+H16*0.17</f>
        <v>21.080000000000002</v>
      </c>
      <c r="O16">
        <f>I16*0.15</f>
        <v>0</v>
      </c>
      <c r="P16">
        <f>ROUND(N16+O16,0)</f>
        <v>21</v>
      </c>
    </row>
    <row r="17" spans="1:16" x14ac:dyDescent="0.25">
      <c r="A17" s="11" t="s">
        <v>42</v>
      </c>
      <c r="B17" s="11">
        <v>15</v>
      </c>
      <c r="C17" s="12" t="s">
        <v>43</v>
      </c>
      <c r="D17" s="13">
        <v>100</v>
      </c>
      <c r="E17" s="13">
        <v>100</v>
      </c>
      <c r="F17" s="14"/>
      <c r="G17" s="13"/>
      <c r="H17" s="13"/>
      <c r="I17" s="13"/>
      <c r="J17" s="13"/>
      <c r="M17">
        <f>D17+E17+F17+G17+H17</f>
        <v>200</v>
      </c>
      <c r="N17">
        <f>D17*0.17+E17*0.17+F17*0.17+G17*0.17+H17*0.17</f>
        <v>34</v>
      </c>
      <c r="O17">
        <f>I17*0.15</f>
        <v>0</v>
      </c>
      <c r="P17">
        <f>ROUND(N17+O17,0)</f>
        <v>34</v>
      </c>
    </row>
    <row r="18" spans="1:16" x14ac:dyDescent="0.25">
      <c r="A18" s="11" t="s">
        <v>44</v>
      </c>
      <c r="B18" s="11">
        <v>16</v>
      </c>
      <c r="C18" s="12" t="s">
        <v>45</v>
      </c>
      <c r="D18" s="13">
        <v>86</v>
      </c>
      <c r="E18" s="13">
        <v>96</v>
      </c>
      <c r="F18" s="14"/>
      <c r="G18" s="13"/>
      <c r="H18" s="13"/>
      <c r="I18" s="13"/>
      <c r="J18" s="13"/>
      <c r="M18">
        <f>D18+E18+F18+G18+H18</f>
        <v>182</v>
      </c>
      <c r="N18">
        <f>D18*0.17+E18*0.17+F18*0.17+G18*0.17+H18*0.17</f>
        <v>30.94</v>
      </c>
      <c r="O18">
        <f>I18*0.15</f>
        <v>0</v>
      </c>
      <c r="P18">
        <f>ROUND(N18+O18,0)</f>
        <v>31</v>
      </c>
    </row>
    <row r="19" spans="1:16" x14ac:dyDescent="0.25">
      <c r="A19" s="11" t="s">
        <v>46</v>
      </c>
      <c r="B19" s="11">
        <v>17</v>
      </c>
      <c r="C19" s="12" t="s">
        <v>47</v>
      </c>
      <c r="D19" s="13">
        <v>75</v>
      </c>
      <c r="E19" s="13">
        <v>100</v>
      </c>
      <c r="F19" s="14"/>
      <c r="G19" s="13"/>
      <c r="H19" s="13"/>
      <c r="I19" s="13"/>
      <c r="J19" s="13"/>
      <c r="M19">
        <f>D19+E19+F19+G19+H19</f>
        <v>175</v>
      </c>
      <c r="N19">
        <f>D19*0.17+E19*0.17+F19*0.17+G19*0.17+H19*0.17</f>
        <v>29.75</v>
      </c>
      <c r="O19">
        <f>I19*0.15</f>
        <v>0</v>
      </c>
      <c r="P19">
        <f>ROUND(N19+O19,0)</f>
        <v>30</v>
      </c>
    </row>
    <row r="20" spans="1:16" x14ac:dyDescent="0.25">
      <c r="A20" s="11" t="s">
        <v>48</v>
      </c>
      <c r="B20" s="11">
        <v>18</v>
      </c>
      <c r="C20" s="12" t="s">
        <v>49</v>
      </c>
      <c r="D20" s="13">
        <v>100</v>
      </c>
      <c r="E20" s="13">
        <v>100</v>
      </c>
      <c r="F20" s="14"/>
      <c r="G20" s="13"/>
      <c r="H20" s="13"/>
      <c r="I20" s="13"/>
      <c r="J20" s="13"/>
      <c r="M20">
        <f>D20+E20+F20+G20+H20</f>
        <v>200</v>
      </c>
      <c r="N20">
        <f>D20*0.17+E20*0.17+F20*0.17+G20*0.17+H20*0.17</f>
        <v>34</v>
      </c>
      <c r="O20">
        <f>I20*0.15</f>
        <v>0</v>
      </c>
      <c r="P20">
        <f>ROUND(N20+O20,0)</f>
        <v>34</v>
      </c>
    </row>
    <row r="21" spans="1:16" x14ac:dyDescent="0.25">
      <c r="A21" s="11" t="s">
        <v>50</v>
      </c>
      <c r="B21" s="11">
        <v>19</v>
      </c>
      <c r="C21" s="12" t="s">
        <v>51</v>
      </c>
      <c r="D21" s="13">
        <v>61</v>
      </c>
      <c r="E21" s="13">
        <v>77</v>
      </c>
      <c r="F21" s="14"/>
      <c r="G21" s="13"/>
      <c r="H21" s="13"/>
      <c r="I21" s="13"/>
      <c r="J21" s="13"/>
      <c r="M21">
        <f>D21+E21+F21+G21+H21</f>
        <v>138</v>
      </c>
      <c r="N21">
        <f>D21*0.17+E21*0.17+F21*0.17+G21*0.17+H21*0.17</f>
        <v>23.46</v>
      </c>
      <c r="O21">
        <f>I21*0.15</f>
        <v>0</v>
      </c>
      <c r="P21">
        <f>ROUND(N21+O21,0)</f>
        <v>23</v>
      </c>
    </row>
    <row r="22" spans="1:16" x14ac:dyDescent="0.25">
      <c r="A22" s="11" t="s">
        <v>52</v>
      </c>
      <c r="B22" s="11">
        <v>20</v>
      </c>
      <c r="C22" s="12" t="s">
        <v>53</v>
      </c>
      <c r="D22" s="13">
        <v>96</v>
      </c>
      <c r="E22" s="13">
        <v>100</v>
      </c>
      <c r="F22" s="14"/>
      <c r="G22" s="13"/>
      <c r="H22" s="13"/>
      <c r="I22" s="13"/>
      <c r="J22" s="13"/>
      <c r="M22">
        <f>D22+E22+F22+G22+H22</f>
        <v>196</v>
      </c>
      <c r="N22">
        <f>D22*0.17+E22*0.17+F22*0.17+G22*0.17+H22*0.17</f>
        <v>33.32</v>
      </c>
      <c r="O22">
        <f>I22*0.15</f>
        <v>0</v>
      </c>
      <c r="P22">
        <f>ROUND(N22+O22,0)</f>
        <v>33</v>
      </c>
    </row>
    <row r="23" spans="1:16" x14ac:dyDescent="0.25">
      <c r="A23" s="11" t="s">
        <v>54</v>
      </c>
      <c r="B23" s="11">
        <v>21</v>
      </c>
      <c r="C23" s="12" t="s">
        <v>55</v>
      </c>
      <c r="D23" s="13">
        <v>100</v>
      </c>
      <c r="E23" s="13">
        <v>100</v>
      </c>
      <c r="F23" s="14"/>
      <c r="G23" s="13"/>
      <c r="H23" s="13"/>
      <c r="I23" s="13"/>
      <c r="J23" s="13"/>
      <c r="M23">
        <f>D23+E23+F23+G23+H23</f>
        <v>200</v>
      </c>
      <c r="N23">
        <f>D23*0.17+E23*0.17+F23*0.17+G23*0.17+H23*0.17</f>
        <v>34</v>
      </c>
      <c r="O23">
        <f>I23*0.15</f>
        <v>0</v>
      </c>
      <c r="P23">
        <f>ROUND(N23+O23,0)</f>
        <v>34</v>
      </c>
    </row>
    <row r="24" spans="1:16" x14ac:dyDescent="0.25">
      <c r="A24" s="11" t="s">
        <v>56</v>
      </c>
      <c r="B24" s="11">
        <v>22</v>
      </c>
      <c r="C24" s="12" t="s">
        <v>57</v>
      </c>
      <c r="D24" s="13">
        <v>78</v>
      </c>
      <c r="E24" s="13">
        <v>75</v>
      </c>
      <c r="F24" s="14"/>
      <c r="G24" s="13"/>
      <c r="H24" s="13"/>
      <c r="I24" s="13"/>
      <c r="J24" s="13"/>
      <c r="M24">
        <f>D24+E24+F24+G24+H24</f>
        <v>153</v>
      </c>
      <c r="N24">
        <f>D24*0.17+E24*0.17+F24*0.17+G24*0.17+H24*0.17</f>
        <v>26.010000000000005</v>
      </c>
      <c r="O24">
        <f>I24*0.15</f>
        <v>0</v>
      </c>
      <c r="P24">
        <f>ROUND(N24+O24,0)</f>
        <v>26</v>
      </c>
    </row>
    <row r="25" spans="1:16" x14ac:dyDescent="0.25">
      <c r="A25" s="11" t="s">
        <v>58</v>
      </c>
      <c r="B25" s="11">
        <v>23</v>
      </c>
      <c r="C25" s="12" t="s">
        <v>59</v>
      </c>
      <c r="D25" s="13">
        <v>70</v>
      </c>
      <c r="E25" s="13">
        <v>75</v>
      </c>
      <c r="F25" s="14"/>
      <c r="G25" s="13"/>
      <c r="H25" s="13"/>
      <c r="I25" s="13"/>
      <c r="J25" s="13"/>
      <c r="M25">
        <f>D25+E25+F25+G25+H25</f>
        <v>145</v>
      </c>
      <c r="N25">
        <f>D25*0.17+E25*0.17+F25*0.17+G25*0.17+H25*0.17</f>
        <v>24.650000000000002</v>
      </c>
      <c r="O25">
        <f>I25*0.15</f>
        <v>0</v>
      </c>
      <c r="P25">
        <f>ROUND(N25+O25,0)</f>
        <v>25</v>
      </c>
    </row>
    <row r="26" spans="1:16" x14ac:dyDescent="0.25">
      <c r="A26" s="11" t="s">
        <v>60</v>
      </c>
      <c r="B26" s="11">
        <v>24</v>
      </c>
      <c r="C26" s="12" t="s">
        <v>61</v>
      </c>
      <c r="D26" s="13">
        <v>67</v>
      </c>
      <c r="E26" s="13">
        <v>68</v>
      </c>
      <c r="F26" s="14"/>
      <c r="G26" s="13"/>
      <c r="H26" s="13"/>
      <c r="I26" s="13"/>
      <c r="J26" s="13"/>
      <c r="M26">
        <f>D26+E26+F26+G26+H26</f>
        <v>135</v>
      </c>
      <c r="N26">
        <f>D26*0.17+E26*0.17+F26*0.17+G26*0.17+H26*0.17</f>
        <v>22.950000000000003</v>
      </c>
      <c r="O26">
        <f>I26*0.15</f>
        <v>0</v>
      </c>
      <c r="P26">
        <f>ROUND(N26+O26,0)</f>
        <v>23</v>
      </c>
    </row>
    <row r="27" spans="1:16" x14ac:dyDescent="0.25">
      <c r="A27" s="11" t="s">
        <v>62</v>
      </c>
      <c r="B27" s="11">
        <v>25</v>
      </c>
      <c r="C27" s="12" t="s">
        <v>63</v>
      </c>
      <c r="D27" s="13">
        <v>100</v>
      </c>
      <c r="E27" s="13">
        <v>100</v>
      </c>
      <c r="F27" s="14"/>
      <c r="G27" s="13"/>
      <c r="H27" s="13"/>
      <c r="I27" s="13"/>
      <c r="J27" s="13"/>
      <c r="M27">
        <f>D27+E27+F27+G27+H27</f>
        <v>200</v>
      </c>
      <c r="N27">
        <f>D27*0.17+E27*0.17+F27*0.17+G27*0.17+H27*0.17</f>
        <v>34</v>
      </c>
      <c r="O27">
        <f>I27*0.15</f>
        <v>0</v>
      </c>
      <c r="P27">
        <f>ROUND(N27+O27,0)</f>
        <v>34</v>
      </c>
    </row>
    <row r="28" spans="1:16" x14ac:dyDescent="0.25">
      <c r="A28" s="11" t="s">
        <v>64</v>
      </c>
      <c r="B28" s="11">
        <v>26</v>
      </c>
      <c r="C28" s="12" t="s">
        <v>65</v>
      </c>
      <c r="D28" s="13">
        <v>100</v>
      </c>
      <c r="E28" s="13">
        <v>100</v>
      </c>
      <c r="F28" s="14"/>
      <c r="G28" s="13"/>
      <c r="H28" s="13"/>
      <c r="I28" s="13"/>
      <c r="J28" s="13"/>
      <c r="M28">
        <f>D28+E28+F28+G28+H28</f>
        <v>200</v>
      </c>
      <c r="N28">
        <f>D28*0.17+E28*0.17+F28*0.17+G28*0.17+H28*0.17</f>
        <v>34</v>
      </c>
      <c r="O28">
        <f>I28*0.15</f>
        <v>0</v>
      </c>
      <c r="P28">
        <f>ROUND(N28+O28,0)</f>
        <v>34</v>
      </c>
    </row>
    <row r="29" spans="1:16" x14ac:dyDescent="0.25">
      <c r="A29" s="11" t="s">
        <v>66</v>
      </c>
      <c r="B29" s="11">
        <v>27</v>
      </c>
      <c r="C29" s="12" t="s">
        <v>67</v>
      </c>
      <c r="D29" s="13">
        <v>69</v>
      </c>
      <c r="E29" s="13">
        <v>61</v>
      </c>
      <c r="F29" s="14"/>
      <c r="G29" s="13"/>
      <c r="H29" s="13"/>
      <c r="I29" s="13"/>
      <c r="J29" s="13"/>
      <c r="M29">
        <f>D29+E29+F29+G29+H29</f>
        <v>130</v>
      </c>
      <c r="N29">
        <f>D29*0.17+E29*0.17+F29*0.17+G29*0.17+H29*0.17</f>
        <v>22.1</v>
      </c>
      <c r="O29">
        <f>I29*0.15</f>
        <v>0</v>
      </c>
      <c r="P29">
        <f>ROUND(N29+O29,0)</f>
        <v>22</v>
      </c>
    </row>
    <row r="30" spans="1:16" x14ac:dyDescent="0.25">
      <c r="A30" s="11" t="s">
        <v>68</v>
      </c>
      <c r="B30" s="11">
        <v>28</v>
      </c>
      <c r="C30" s="12" t="s">
        <v>69</v>
      </c>
      <c r="D30" s="13">
        <v>83</v>
      </c>
      <c r="E30" s="13">
        <v>86</v>
      </c>
      <c r="F30" s="14"/>
      <c r="G30" s="13"/>
      <c r="H30" s="13"/>
      <c r="I30" s="13"/>
      <c r="J30" s="13"/>
      <c r="M30">
        <f>D30+E30+F30+G30+H30</f>
        <v>169</v>
      </c>
      <c r="N30">
        <f>D30*0.17+E30*0.17+F30*0.17+G30*0.17+H30*0.17</f>
        <v>28.730000000000004</v>
      </c>
      <c r="O30">
        <f>I30*0.15</f>
        <v>0</v>
      </c>
      <c r="P30">
        <f>ROUND(N30+O30,0)</f>
        <v>29</v>
      </c>
    </row>
    <row r="31" spans="1:16" x14ac:dyDescent="0.25">
      <c r="A31" s="11" t="s">
        <v>70</v>
      </c>
      <c r="B31" s="11">
        <v>29</v>
      </c>
      <c r="C31" s="12" t="s">
        <v>71</v>
      </c>
      <c r="D31" s="13">
        <v>35</v>
      </c>
      <c r="E31" s="13">
        <v>42</v>
      </c>
      <c r="F31" s="14"/>
      <c r="G31" s="13"/>
      <c r="H31" s="13"/>
      <c r="I31" s="13"/>
      <c r="J31" s="13"/>
      <c r="M31">
        <f>D31+E31+F31+G31+H31</f>
        <v>77</v>
      </c>
      <c r="N31">
        <f>D31*0.17+E31*0.17+F31*0.17+G31*0.17+H31*0.17</f>
        <v>13.09</v>
      </c>
      <c r="O31">
        <f>I31*0.15</f>
        <v>0</v>
      </c>
      <c r="P31">
        <f>ROUND(N31+O31,0)</f>
        <v>13</v>
      </c>
    </row>
    <row r="32" spans="1:16" x14ac:dyDescent="0.25">
      <c r="A32" s="11" t="s">
        <v>72</v>
      </c>
      <c r="B32" s="11">
        <v>30</v>
      </c>
      <c r="C32" s="12" t="s">
        <v>73</v>
      </c>
      <c r="D32" s="13">
        <v>100</v>
      </c>
      <c r="E32" s="13">
        <v>100</v>
      </c>
      <c r="F32" s="14"/>
      <c r="G32" s="13"/>
      <c r="H32" s="13"/>
      <c r="I32" s="13"/>
      <c r="J32" s="13"/>
      <c r="M32">
        <f>D32+E32+F32+G32+H32</f>
        <v>200</v>
      </c>
      <c r="N32">
        <f>D32*0.17+E32*0.17+F32*0.17+G32*0.17+H32*0.17</f>
        <v>34</v>
      </c>
      <c r="O32">
        <f>I32*0.15</f>
        <v>0</v>
      </c>
      <c r="P32">
        <f>ROUND(N32+O32,0)</f>
        <v>34</v>
      </c>
    </row>
    <row r="33" spans="1:16" x14ac:dyDescent="0.25">
      <c r="A33" s="11" t="s">
        <v>74</v>
      </c>
      <c r="B33" s="11">
        <v>31</v>
      </c>
      <c r="C33" s="12" t="s">
        <v>75</v>
      </c>
      <c r="D33" s="13">
        <v>69</v>
      </c>
      <c r="E33" s="13">
        <v>82</v>
      </c>
      <c r="F33" s="14"/>
      <c r="G33" s="13"/>
      <c r="H33" s="13"/>
      <c r="I33" s="13"/>
      <c r="J33" s="13"/>
      <c r="M33">
        <f>D33+E33+F33+G33+H33</f>
        <v>151</v>
      </c>
      <c r="N33">
        <f>D33*0.17+E33*0.17+F33*0.17+G33*0.17+H33*0.17</f>
        <v>25.67</v>
      </c>
      <c r="O33">
        <f>I33*0.15</f>
        <v>0</v>
      </c>
      <c r="P33">
        <f>ROUND(N33+O33,0)</f>
        <v>26</v>
      </c>
    </row>
  </sheetData>
  <sheetProtection algorithmName="SHA-512" hashValue="Qarc5/wvBiO72/9IyJsSGThg6+UC02UKUWbTqYoGhT1+UMoMxy/i5iffP7kQVUsSlfOUqj1XeCeXToEyFGa4GQ==" saltValue="NBCfzQY5RK1uihnAaEpZfA==" spinCount="100000" sheet="1" objects="1" scenarios="1"/>
  <dataValidations count="31">
    <dataValidation type="whole" allowBlank="1" showInputMessage="1" showErrorMessage="1" errorTitle="Valor fuera de rango" error="Ingrese un valor correcto" sqref="F3" xr:uid="{CFA5397B-1FDB-450E-AD9D-2277BCA3D502}">
      <formula1>0</formula1>
      <formula2>100</formula2>
    </dataValidation>
    <dataValidation type="whole" allowBlank="1" showInputMessage="1" showErrorMessage="1" errorTitle="Valor fuera de rango" error="Ingrese un valor correcto" sqref="F4" xr:uid="{7D371A6F-6555-4DA9-B1DD-430A8DBE0A44}">
      <formula1>0</formula1>
      <formula2>100</formula2>
    </dataValidation>
    <dataValidation type="whole" allowBlank="1" showInputMessage="1" showErrorMessage="1" errorTitle="Valor fuera de rango" error="Ingrese un valor correcto" sqref="F5" xr:uid="{02DC4F3F-DB95-47DC-8226-6455BB921389}">
      <formula1>0</formula1>
      <formula2>100</formula2>
    </dataValidation>
    <dataValidation type="whole" allowBlank="1" showInputMessage="1" showErrorMessage="1" errorTitle="Valor fuera de rango" error="Ingrese un valor correcto" sqref="F6" xr:uid="{86685869-32D0-4E20-9914-25FDB2EF1D20}">
      <formula1>0</formula1>
      <formula2>100</formula2>
    </dataValidation>
    <dataValidation type="whole" allowBlank="1" showInputMessage="1" showErrorMessage="1" errorTitle="Valor fuera de rango" error="Ingrese un valor correcto" sqref="F7" xr:uid="{A5404CB8-C244-44F2-B48D-6B9B3EB7F2DA}">
      <formula1>0</formula1>
      <formula2>100</formula2>
    </dataValidation>
    <dataValidation type="whole" allowBlank="1" showInputMessage="1" showErrorMessage="1" errorTitle="Valor fuera de rango" error="Ingrese un valor correcto" sqref="F8" xr:uid="{0A0DC1FF-F927-4495-A0CE-B9FD62B092BE}">
      <formula1>0</formula1>
      <formula2>100</formula2>
    </dataValidation>
    <dataValidation type="whole" allowBlank="1" showInputMessage="1" showErrorMessage="1" errorTitle="Valor fuera de rango" error="Ingrese un valor correcto" sqref="F9" xr:uid="{DD4ECFED-3D61-4470-B0F6-0A00EF6AEFC4}">
      <formula1>0</formula1>
      <formula2>100</formula2>
    </dataValidation>
    <dataValidation type="whole" allowBlank="1" showInputMessage="1" showErrorMessage="1" errorTitle="Valor fuera de rango" error="Ingrese un valor correcto" sqref="F10" xr:uid="{09037427-71CC-4C9D-BAF8-FC176FE2DD35}">
      <formula1>0</formula1>
      <formula2>100</formula2>
    </dataValidation>
    <dataValidation type="whole" allowBlank="1" showInputMessage="1" showErrorMessage="1" errorTitle="Valor fuera de rango" error="Ingrese un valor correcto" sqref="F11" xr:uid="{30E06212-CE48-4540-9AD1-E563D501A822}">
      <formula1>0</formula1>
      <formula2>100</formula2>
    </dataValidation>
    <dataValidation type="whole" allowBlank="1" showInputMessage="1" showErrorMessage="1" errorTitle="Valor fuera de rango" error="Ingrese un valor correcto" sqref="F12" xr:uid="{1076A206-6F7A-4A2C-B74A-479EB4259CD2}">
      <formula1>0</formula1>
      <formula2>100</formula2>
    </dataValidation>
    <dataValidation type="whole" allowBlank="1" showInputMessage="1" showErrorMessage="1" errorTitle="Valor fuera de rango" error="Ingrese un valor correcto" sqref="F13" xr:uid="{54856EA4-2BB8-43DD-9461-BD2D56499B6C}">
      <formula1>0</formula1>
      <formula2>100</formula2>
    </dataValidation>
    <dataValidation type="whole" allowBlank="1" showInputMessage="1" showErrorMessage="1" errorTitle="Valor fuera de rango" error="Ingrese un valor correcto" sqref="F14" xr:uid="{799DED92-65A2-4EC3-B095-A4E5546EF91B}">
      <formula1>0</formula1>
      <formula2>100</formula2>
    </dataValidation>
    <dataValidation type="whole" allowBlank="1" showInputMessage="1" showErrorMessage="1" errorTitle="Valor fuera de rango" error="Ingrese un valor correcto" sqref="F15" xr:uid="{88296629-3A6F-422A-9C42-56ACC0DBC1DB}">
      <formula1>0</formula1>
      <formula2>100</formula2>
    </dataValidation>
    <dataValidation type="whole" allowBlank="1" showInputMessage="1" showErrorMessage="1" errorTitle="Valor fuera de rango" error="Ingrese un valor correcto" sqref="F16" xr:uid="{1B2EE393-807A-40B0-9DAE-4C5DCFA0B406}">
      <formula1>0</formula1>
      <formula2>100</formula2>
    </dataValidation>
    <dataValidation type="whole" allowBlank="1" showInputMessage="1" showErrorMessage="1" errorTitle="Valor fuera de rango" error="Ingrese un valor correcto" sqref="F17" xr:uid="{CED1FCA9-6B41-41D3-9274-3DEF14732C2F}">
      <formula1>0</formula1>
      <formula2>100</formula2>
    </dataValidation>
    <dataValidation type="whole" allowBlank="1" showInputMessage="1" showErrorMessage="1" errorTitle="Valor fuera de rango" error="Ingrese un valor correcto" sqref="F18" xr:uid="{BEB714CE-D52F-450A-B45E-07AB624D54E9}">
      <formula1>0</formula1>
      <formula2>100</formula2>
    </dataValidation>
    <dataValidation type="whole" allowBlank="1" showInputMessage="1" showErrorMessage="1" errorTitle="Valor fuera de rango" error="Ingrese un valor correcto" sqref="F19" xr:uid="{D6A4C68C-9763-4766-B674-55CFBA47FED6}">
      <formula1>0</formula1>
      <formula2>100</formula2>
    </dataValidation>
    <dataValidation type="whole" allowBlank="1" showInputMessage="1" showErrorMessage="1" errorTitle="Valor fuera de rango" error="Ingrese un valor correcto" sqref="F20" xr:uid="{BBFF57DB-6BDE-4D1C-81C0-A16A402FDF02}">
      <formula1>0</formula1>
      <formula2>100</formula2>
    </dataValidation>
    <dataValidation type="whole" allowBlank="1" showInputMessage="1" showErrorMessage="1" errorTitle="Valor fuera de rango" error="Ingrese un valor correcto" sqref="F21" xr:uid="{C5EA0553-D827-4C08-920B-317E931F4338}">
      <formula1>0</formula1>
      <formula2>100</formula2>
    </dataValidation>
    <dataValidation type="whole" allowBlank="1" showInputMessage="1" showErrorMessage="1" errorTitle="Valor fuera de rango" error="Ingrese un valor correcto" sqref="F22" xr:uid="{FCB06118-78AF-4BDE-BED3-1B317F31A8FA}">
      <formula1>0</formula1>
      <formula2>100</formula2>
    </dataValidation>
    <dataValidation type="whole" allowBlank="1" showInputMessage="1" showErrorMessage="1" errorTitle="Valor fuera de rango" error="Ingrese un valor correcto" sqref="F23" xr:uid="{50978A92-04FC-479E-ADC7-A0645FC27939}">
      <formula1>0</formula1>
      <formula2>100</formula2>
    </dataValidation>
    <dataValidation type="whole" allowBlank="1" showInputMessage="1" showErrorMessage="1" errorTitle="Valor fuera de rango" error="Ingrese un valor correcto" sqref="F24" xr:uid="{C3F3E64F-AA9C-429F-B4A5-97803AB1D73D}">
      <formula1>0</formula1>
      <formula2>100</formula2>
    </dataValidation>
    <dataValidation type="whole" allowBlank="1" showInputMessage="1" showErrorMessage="1" errorTitle="Valor fuera de rango" error="Ingrese un valor correcto" sqref="F25" xr:uid="{B22EEB3B-C291-45C7-B5D3-B4126B77CD59}">
      <formula1>0</formula1>
      <formula2>100</formula2>
    </dataValidation>
    <dataValidation type="whole" allowBlank="1" showInputMessage="1" showErrorMessage="1" errorTitle="Valor fuera de rango" error="Ingrese un valor correcto" sqref="F26" xr:uid="{5E614AB7-9E1F-4BAC-9DFB-557B637B981F}">
      <formula1>0</formula1>
      <formula2>100</formula2>
    </dataValidation>
    <dataValidation type="whole" allowBlank="1" showInputMessage="1" showErrorMessage="1" errorTitle="Valor fuera de rango" error="Ingrese un valor correcto" sqref="F27" xr:uid="{58BB4487-432F-4960-8A6A-896AD8CCDFEE}">
      <formula1>0</formula1>
      <formula2>100</formula2>
    </dataValidation>
    <dataValidation type="whole" allowBlank="1" showInputMessage="1" showErrorMessage="1" errorTitle="Valor fuera de rango" error="Ingrese un valor correcto" sqref="F28" xr:uid="{B63069C1-677C-417C-BC59-32013F75D0E3}">
      <formula1>0</formula1>
      <formula2>100</formula2>
    </dataValidation>
    <dataValidation type="whole" allowBlank="1" showInputMessage="1" showErrorMessage="1" errorTitle="Valor fuera de rango" error="Ingrese un valor correcto" sqref="F29" xr:uid="{9BAFFAAF-BD29-4CB1-A08F-2EDBD7CFC037}">
      <formula1>0</formula1>
      <formula2>100</formula2>
    </dataValidation>
    <dataValidation type="whole" allowBlank="1" showInputMessage="1" showErrorMessage="1" errorTitle="Valor fuera de rango" error="Ingrese un valor correcto" sqref="F30" xr:uid="{7FFE897D-7A8C-4514-BDCA-50D77325B197}">
      <formula1>0</formula1>
      <formula2>100</formula2>
    </dataValidation>
    <dataValidation type="whole" allowBlank="1" showInputMessage="1" showErrorMessage="1" errorTitle="Valor fuera de rango" error="Ingrese un valor correcto" sqref="F31" xr:uid="{DD6D9652-73B5-4DFA-89A5-1009FE95F492}">
      <formula1>0</formula1>
      <formula2>100</formula2>
    </dataValidation>
    <dataValidation type="whole" allowBlank="1" showInputMessage="1" showErrorMessage="1" errorTitle="Valor fuera de rango" error="Ingrese un valor correcto" sqref="F32" xr:uid="{CD28741A-7BA8-49E4-A6DE-2EB5DD751023}">
      <formula1>0</formula1>
      <formula2>100</formula2>
    </dataValidation>
    <dataValidation type="whole" allowBlank="1" showInputMessage="1" showErrorMessage="1" errorTitle="Valor fuera de rango" error="Ingrese un valor correcto" sqref="F33" xr:uid="{B99B9A76-722F-4065-B2F9-3AA884E427EE}">
      <formula1>0</formula1>
      <formula2>100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CC298-6C8A-4D26-B154-0364CB14B61B}">
  <dimension ref="A1:P33"/>
  <sheetViews>
    <sheetView workbookViewId="0"/>
  </sheetViews>
  <sheetFormatPr baseColWidth="10" defaultRowHeight="15" x14ac:dyDescent="0.25"/>
  <cols>
    <col min="1" max="1" width="7.140625" bestFit="1" customWidth="1"/>
    <col min="2" max="2" width="9.140625" bestFit="1" customWidth="1"/>
    <col min="3" max="3" width="33.5703125" bestFit="1" customWidth="1"/>
    <col min="4" max="9" width="4.28515625" bestFit="1" customWidth="1"/>
    <col min="10" max="12" width="3.7109375" customWidth="1"/>
    <col min="13" max="13" width="7.7109375" bestFit="1" customWidth="1"/>
    <col min="14" max="14" width="7.85546875" bestFit="1" customWidth="1"/>
    <col min="15" max="15" width="8.28515625" bestFit="1" customWidth="1"/>
    <col min="16" max="16" width="13.7109375" bestFit="1" customWidth="1"/>
  </cols>
  <sheetData>
    <row r="1" spans="1:16" ht="19.5" x14ac:dyDescent="0.25">
      <c r="A1" s="3" t="s">
        <v>0</v>
      </c>
      <c r="B1" s="1" t="s">
        <v>77</v>
      </c>
      <c r="C1" s="1" t="s">
        <v>78</v>
      </c>
      <c r="D1" s="5" t="s">
        <v>141</v>
      </c>
      <c r="E1" s="1"/>
      <c r="F1" s="1"/>
      <c r="G1" s="1"/>
      <c r="H1" s="1"/>
      <c r="I1" s="8"/>
      <c r="J1" s="8"/>
      <c r="K1" s="8"/>
      <c r="L1" s="8"/>
      <c r="M1" s="8"/>
      <c r="N1" s="1"/>
      <c r="O1" s="1"/>
      <c r="P1" s="1"/>
    </row>
    <row r="2" spans="1:16" ht="15.75" x14ac:dyDescent="0.25">
      <c r="A2" s="6">
        <v>3</v>
      </c>
      <c r="B2" s="2">
        <v>2026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9" t="s">
        <v>9</v>
      </c>
      <c r="J2" s="9"/>
      <c r="K2" s="9"/>
      <c r="L2" s="9"/>
      <c r="M2" s="10" t="s">
        <v>10</v>
      </c>
      <c r="N2" s="7" t="s">
        <v>11</v>
      </c>
      <c r="O2" s="7" t="s">
        <v>12</v>
      </c>
      <c r="P2" s="7" t="s">
        <v>13</v>
      </c>
    </row>
    <row r="3" spans="1:16" x14ac:dyDescent="0.25">
      <c r="A3" s="11" t="s">
        <v>79</v>
      </c>
      <c r="B3" s="11">
        <v>1</v>
      </c>
      <c r="C3" s="12" t="s">
        <v>80</v>
      </c>
      <c r="D3" s="13">
        <v>92</v>
      </c>
      <c r="E3" s="13">
        <v>92</v>
      </c>
      <c r="F3" s="14"/>
      <c r="G3" s="13"/>
      <c r="H3" s="13"/>
      <c r="I3" s="13"/>
      <c r="J3" s="13"/>
      <c r="M3">
        <f>D3+E3+F3+G3+H3</f>
        <v>184</v>
      </c>
      <c r="N3">
        <f>D3*0.17+E3*0.17+F3*0.17+G3*0.17+H3*0.17</f>
        <v>31.28</v>
      </c>
      <c r="O3">
        <f>I3*0.15</f>
        <v>0</v>
      </c>
      <c r="P3">
        <f>ROUND(N3+O3,0)</f>
        <v>31</v>
      </c>
    </row>
    <row r="4" spans="1:16" x14ac:dyDescent="0.25">
      <c r="A4" s="11" t="s">
        <v>81</v>
      </c>
      <c r="B4" s="11">
        <v>2</v>
      </c>
      <c r="C4" s="12" t="s">
        <v>82</v>
      </c>
      <c r="D4" s="13">
        <v>100</v>
      </c>
      <c r="E4" s="13">
        <v>100</v>
      </c>
      <c r="F4" s="14"/>
      <c r="G4" s="13"/>
      <c r="H4" s="13"/>
      <c r="I4" s="13"/>
      <c r="J4" s="13"/>
      <c r="M4">
        <f>D4+E4+F4+G4+H4</f>
        <v>200</v>
      </c>
      <c r="N4">
        <f>D4*0.17+E4*0.17+F4*0.17+G4*0.17+H4*0.17</f>
        <v>34</v>
      </c>
      <c r="O4">
        <f>I4*0.15</f>
        <v>0</v>
      </c>
      <c r="P4">
        <f>ROUND(N4+O4,0)</f>
        <v>34</v>
      </c>
    </row>
    <row r="5" spans="1:16" x14ac:dyDescent="0.25">
      <c r="A5" s="11" t="s">
        <v>83</v>
      </c>
      <c r="B5" s="11">
        <v>3</v>
      </c>
      <c r="C5" s="12" t="s">
        <v>84</v>
      </c>
      <c r="D5" s="13">
        <v>83</v>
      </c>
      <c r="E5" s="13">
        <v>90</v>
      </c>
      <c r="F5" s="14"/>
      <c r="G5" s="13"/>
      <c r="H5" s="13"/>
      <c r="I5" s="13"/>
      <c r="J5" s="13"/>
      <c r="M5">
        <f>D5+E5+F5+G5+H5</f>
        <v>173</v>
      </c>
      <c r="N5">
        <f>D5*0.17+E5*0.17+F5*0.17+G5*0.17+H5*0.17</f>
        <v>29.410000000000004</v>
      </c>
      <c r="O5">
        <f>I5*0.15</f>
        <v>0</v>
      </c>
      <c r="P5">
        <f>ROUND(N5+O5,0)</f>
        <v>29</v>
      </c>
    </row>
    <row r="6" spans="1:16" x14ac:dyDescent="0.25">
      <c r="A6" s="11" t="s">
        <v>85</v>
      </c>
      <c r="B6" s="11">
        <v>4</v>
      </c>
      <c r="C6" s="12" t="s">
        <v>86</v>
      </c>
      <c r="D6" s="13">
        <v>100</v>
      </c>
      <c r="E6" s="13">
        <v>100</v>
      </c>
      <c r="F6" s="14"/>
      <c r="G6" s="13"/>
      <c r="H6" s="13"/>
      <c r="I6" s="13"/>
      <c r="J6" s="13"/>
      <c r="M6">
        <f>D6+E6+F6+G6+H6</f>
        <v>200</v>
      </c>
      <c r="N6">
        <f>D6*0.17+E6*0.17+F6*0.17+G6*0.17+H6*0.17</f>
        <v>34</v>
      </c>
      <c r="O6">
        <f>I6*0.15</f>
        <v>0</v>
      </c>
      <c r="P6">
        <f>ROUND(N6+O6,0)</f>
        <v>34</v>
      </c>
    </row>
    <row r="7" spans="1:16" x14ac:dyDescent="0.25">
      <c r="A7" s="11" t="s">
        <v>87</v>
      </c>
      <c r="B7" s="11">
        <v>5</v>
      </c>
      <c r="C7" s="12" t="s">
        <v>88</v>
      </c>
      <c r="D7" s="13">
        <v>93</v>
      </c>
      <c r="E7" s="13">
        <v>100</v>
      </c>
      <c r="F7" s="14"/>
      <c r="G7" s="13"/>
      <c r="H7" s="13"/>
      <c r="I7" s="13"/>
      <c r="J7" s="13"/>
      <c r="M7">
        <f>D7+E7+F7+G7+H7</f>
        <v>193</v>
      </c>
      <c r="N7">
        <f>D7*0.17+E7*0.17+F7*0.17+G7*0.17+H7*0.17</f>
        <v>32.81</v>
      </c>
      <c r="O7">
        <f>I7*0.15</f>
        <v>0</v>
      </c>
      <c r="P7">
        <f>ROUND(N7+O7,0)</f>
        <v>33</v>
      </c>
    </row>
    <row r="8" spans="1:16" x14ac:dyDescent="0.25">
      <c r="A8" s="11" t="s">
        <v>89</v>
      </c>
      <c r="B8" s="11">
        <v>6</v>
      </c>
      <c r="C8" s="12" t="s">
        <v>90</v>
      </c>
      <c r="D8" s="13">
        <v>100</v>
      </c>
      <c r="E8" s="13">
        <v>100</v>
      </c>
      <c r="F8" s="14"/>
      <c r="G8" s="13"/>
      <c r="H8" s="13"/>
      <c r="I8" s="13"/>
      <c r="J8" s="13"/>
      <c r="M8">
        <f>D8+E8+F8+G8+H8</f>
        <v>200</v>
      </c>
      <c r="N8">
        <f>D8*0.17+E8*0.17+F8*0.17+G8*0.17+H8*0.17</f>
        <v>34</v>
      </c>
      <c r="O8">
        <f>I8*0.15</f>
        <v>0</v>
      </c>
      <c r="P8">
        <f>ROUND(N8+O8,0)</f>
        <v>34</v>
      </c>
    </row>
    <row r="9" spans="1:16" x14ac:dyDescent="0.25">
      <c r="A9" s="11" t="s">
        <v>91</v>
      </c>
      <c r="B9" s="11">
        <v>7</v>
      </c>
      <c r="C9" s="12" t="s">
        <v>92</v>
      </c>
      <c r="D9" s="13">
        <v>77</v>
      </c>
      <c r="E9" s="13">
        <v>100</v>
      </c>
      <c r="F9" s="14"/>
      <c r="G9" s="13"/>
      <c r="H9" s="13"/>
      <c r="I9" s="13"/>
      <c r="J9" s="13"/>
      <c r="M9">
        <f>D9+E9+F9+G9+H9</f>
        <v>177</v>
      </c>
      <c r="N9">
        <f>D9*0.17+E9*0.17+F9*0.17+G9*0.17+H9*0.17</f>
        <v>30.090000000000003</v>
      </c>
      <c r="O9">
        <f>I9*0.15</f>
        <v>0</v>
      </c>
      <c r="P9">
        <f>ROUND(N9+O9,0)</f>
        <v>30</v>
      </c>
    </row>
    <row r="10" spans="1:16" x14ac:dyDescent="0.25">
      <c r="A10" s="11" t="s">
        <v>93</v>
      </c>
      <c r="B10" s="11">
        <v>8</v>
      </c>
      <c r="C10" s="12" t="s">
        <v>94</v>
      </c>
      <c r="D10" s="13">
        <v>85</v>
      </c>
      <c r="E10" s="13">
        <v>87</v>
      </c>
      <c r="F10" s="14"/>
      <c r="G10" s="13"/>
      <c r="H10" s="13"/>
      <c r="I10" s="13"/>
      <c r="J10" s="13"/>
      <c r="M10">
        <f>D10+E10+F10+G10+H10</f>
        <v>172</v>
      </c>
      <c r="N10">
        <f>D10*0.17+E10*0.17+F10*0.17+G10*0.17+H10*0.17</f>
        <v>29.240000000000002</v>
      </c>
      <c r="O10">
        <f>I10*0.15</f>
        <v>0</v>
      </c>
      <c r="P10">
        <f>ROUND(N10+O10,0)</f>
        <v>29</v>
      </c>
    </row>
    <row r="11" spans="1:16" x14ac:dyDescent="0.25">
      <c r="A11" s="11" t="s">
        <v>95</v>
      </c>
      <c r="B11" s="11">
        <v>9</v>
      </c>
      <c r="C11" s="12" t="s">
        <v>96</v>
      </c>
      <c r="D11" s="13">
        <v>100</v>
      </c>
      <c r="E11" s="13">
        <v>100</v>
      </c>
      <c r="F11" s="14"/>
      <c r="G11" s="13"/>
      <c r="H11" s="13"/>
      <c r="I11" s="13"/>
      <c r="J11" s="13"/>
      <c r="M11">
        <f>D11+E11+F11+G11+H11</f>
        <v>200</v>
      </c>
      <c r="N11">
        <f>D11*0.17+E11*0.17+F11*0.17+G11*0.17+H11*0.17</f>
        <v>34</v>
      </c>
      <c r="O11">
        <f>I11*0.15</f>
        <v>0</v>
      </c>
      <c r="P11">
        <f>ROUND(N11+O11,0)</f>
        <v>34</v>
      </c>
    </row>
    <row r="12" spans="1:16" x14ac:dyDescent="0.25">
      <c r="A12" s="11" t="s">
        <v>97</v>
      </c>
      <c r="B12" s="11">
        <v>10</v>
      </c>
      <c r="C12" s="12" t="s">
        <v>98</v>
      </c>
      <c r="D12" s="13">
        <v>92</v>
      </c>
      <c r="E12" s="13">
        <v>100</v>
      </c>
      <c r="F12" s="14"/>
      <c r="G12" s="13"/>
      <c r="H12" s="13"/>
      <c r="I12" s="13"/>
      <c r="J12" s="13"/>
      <c r="M12">
        <f>D12+E12+F12+G12+H12</f>
        <v>192</v>
      </c>
      <c r="N12">
        <f>D12*0.17+E12*0.17+F12*0.17+G12*0.17+H12*0.17</f>
        <v>32.64</v>
      </c>
      <c r="O12">
        <f>I12*0.15</f>
        <v>0</v>
      </c>
      <c r="P12">
        <f>ROUND(N12+O12,0)</f>
        <v>33</v>
      </c>
    </row>
    <row r="13" spans="1:16" x14ac:dyDescent="0.25">
      <c r="A13" s="11" t="s">
        <v>99</v>
      </c>
      <c r="B13" s="11">
        <v>11</v>
      </c>
      <c r="C13" s="12" t="s">
        <v>100</v>
      </c>
      <c r="D13" s="13">
        <v>63</v>
      </c>
      <c r="E13" s="13">
        <v>72</v>
      </c>
      <c r="F13" s="14"/>
      <c r="G13" s="13"/>
      <c r="H13" s="13"/>
      <c r="I13" s="13"/>
      <c r="J13" s="13"/>
      <c r="M13">
        <f>D13+E13+F13+G13+H13</f>
        <v>135</v>
      </c>
      <c r="N13">
        <f>D13*0.17+E13*0.17+F13*0.17+G13*0.17+H13*0.17</f>
        <v>22.950000000000003</v>
      </c>
      <c r="O13">
        <f>I13*0.15</f>
        <v>0</v>
      </c>
      <c r="P13">
        <f>ROUND(N13+O13,0)</f>
        <v>23</v>
      </c>
    </row>
    <row r="14" spans="1:16" x14ac:dyDescent="0.25">
      <c r="A14" s="11" t="s">
        <v>101</v>
      </c>
      <c r="B14" s="11">
        <v>12</v>
      </c>
      <c r="C14" s="12" t="s">
        <v>102</v>
      </c>
      <c r="D14" s="13">
        <v>86</v>
      </c>
      <c r="E14" s="13">
        <v>100</v>
      </c>
      <c r="F14" s="14"/>
      <c r="G14" s="13"/>
      <c r="H14" s="13"/>
      <c r="I14" s="13"/>
      <c r="J14" s="13"/>
      <c r="M14">
        <f>D14+E14+F14+G14+H14</f>
        <v>186</v>
      </c>
      <c r="N14">
        <f>D14*0.17+E14*0.17+F14*0.17+G14*0.17+H14*0.17</f>
        <v>31.62</v>
      </c>
      <c r="O14">
        <f>I14*0.15</f>
        <v>0</v>
      </c>
      <c r="P14">
        <f>ROUND(N14+O14,0)</f>
        <v>32</v>
      </c>
    </row>
    <row r="15" spans="1:16" x14ac:dyDescent="0.25">
      <c r="A15" s="11" t="s">
        <v>103</v>
      </c>
      <c r="B15" s="11">
        <v>13</v>
      </c>
      <c r="C15" s="12" t="s">
        <v>104</v>
      </c>
      <c r="D15" s="13">
        <v>82</v>
      </c>
      <c r="E15" s="13">
        <v>95</v>
      </c>
      <c r="F15" s="14"/>
      <c r="G15" s="13"/>
      <c r="H15" s="13"/>
      <c r="I15" s="13"/>
      <c r="J15" s="13"/>
      <c r="M15">
        <f>D15+E15+F15+G15+H15</f>
        <v>177</v>
      </c>
      <c r="N15">
        <f>D15*0.17+E15*0.17+F15*0.17+G15*0.17+H15*0.17</f>
        <v>30.090000000000003</v>
      </c>
      <c r="O15">
        <f>I15*0.15</f>
        <v>0</v>
      </c>
      <c r="P15">
        <f>ROUND(N15+O15,0)</f>
        <v>30</v>
      </c>
    </row>
    <row r="16" spans="1:16" x14ac:dyDescent="0.25">
      <c r="A16" s="11" t="s">
        <v>105</v>
      </c>
      <c r="B16" s="11">
        <v>14</v>
      </c>
      <c r="C16" s="12" t="s">
        <v>106</v>
      </c>
      <c r="D16" s="13">
        <v>85</v>
      </c>
      <c r="E16" s="13">
        <v>80</v>
      </c>
      <c r="F16" s="14"/>
      <c r="G16" s="13"/>
      <c r="H16" s="13"/>
      <c r="I16" s="13"/>
      <c r="J16" s="13"/>
      <c r="M16">
        <f>D16+E16+F16+G16+H16</f>
        <v>165</v>
      </c>
      <c r="N16">
        <f>D16*0.17+E16*0.17+F16*0.17+G16*0.17+H16*0.17</f>
        <v>28.050000000000004</v>
      </c>
      <c r="O16">
        <f>I16*0.15</f>
        <v>0</v>
      </c>
      <c r="P16">
        <f>ROUND(N16+O16,0)</f>
        <v>28</v>
      </c>
    </row>
    <row r="17" spans="1:16" x14ac:dyDescent="0.25">
      <c r="A17" s="11" t="s">
        <v>107</v>
      </c>
      <c r="B17" s="11">
        <v>15</v>
      </c>
      <c r="C17" s="12" t="s">
        <v>108</v>
      </c>
      <c r="D17" s="13">
        <v>83</v>
      </c>
      <c r="E17" s="13">
        <v>81</v>
      </c>
      <c r="F17" s="14"/>
      <c r="G17" s="13"/>
      <c r="H17" s="13"/>
      <c r="I17" s="13"/>
      <c r="J17" s="13"/>
      <c r="M17">
        <f>D17+E17+F17+G17+H17</f>
        <v>164</v>
      </c>
      <c r="N17">
        <f>D17*0.17+E17*0.17+F17*0.17+G17*0.17+H17*0.17</f>
        <v>27.880000000000003</v>
      </c>
      <c r="O17">
        <f>I17*0.15</f>
        <v>0</v>
      </c>
      <c r="P17">
        <f>ROUND(N17+O17,0)</f>
        <v>28</v>
      </c>
    </row>
    <row r="18" spans="1:16" x14ac:dyDescent="0.25">
      <c r="A18" s="11" t="s">
        <v>109</v>
      </c>
      <c r="B18" s="11">
        <v>16</v>
      </c>
      <c r="C18" s="12" t="s">
        <v>110</v>
      </c>
      <c r="D18" s="13">
        <v>77</v>
      </c>
      <c r="E18" s="13">
        <v>60</v>
      </c>
      <c r="F18" s="14"/>
      <c r="G18" s="13"/>
      <c r="H18" s="13"/>
      <c r="I18" s="13"/>
      <c r="J18" s="13"/>
      <c r="M18">
        <f>D18+E18+F18+G18+H18</f>
        <v>137</v>
      </c>
      <c r="N18">
        <f>D18*0.17+E18*0.17+F18*0.17+G18*0.17+H18*0.17</f>
        <v>23.290000000000003</v>
      </c>
      <c r="O18">
        <f>I18*0.15</f>
        <v>0</v>
      </c>
      <c r="P18">
        <f>ROUND(N18+O18,0)</f>
        <v>23</v>
      </c>
    </row>
    <row r="19" spans="1:16" x14ac:dyDescent="0.25">
      <c r="A19" s="11" t="s">
        <v>111</v>
      </c>
      <c r="B19" s="11">
        <v>17</v>
      </c>
      <c r="C19" s="12" t="s">
        <v>112</v>
      </c>
      <c r="D19" s="13">
        <v>97</v>
      </c>
      <c r="E19" s="13">
        <v>100</v>
      </c>
      <c r="F19" s="14"/>
      <c r="G19" s="13"/>
      <c r="H19" s="13"/>
      <c r="I19" s="13"/>
      <c r="J19" s="13"/>
      <c r="M19">
        <f>D19+E19+F19+G19+H19</f>
        <v>197</v>
      </c>
      <c r="N19">
        <f>D19*0.17+E19*0.17+F19*0.17+G19*0.17+H19*0.17</f>
        <v>33.49</v>
      </c>
      <c r="O19">
        <f>I19*0.15</f>
        <v>0</v>
      </c>
      <c r="P19">
        <f>ROUND(N19+O19,0)</f>
        <v>33</v>
      </c>
    </row>
    <row r="20" spans="1:16" x14ac:dyDescent="0.25">
      <c r="A20" s="11" t="s">
        <v>113</v>
      </c>
      <c r="B20" s="11">
        <v>18</v>
      </c>
      <c r="C20" s="12" t="s">
        <v>114</v>
      </c>
      <c r="D20" s="13">
        <v>100</v>
      </c>
      <c r="E20" s="13">
        <v>100</v>
      </c>
      <c r="F20" s="14"/>
      <c r="G20" s="13"/>
      <c r="H20" s="13"/>
      <c r="I20" s="13"/>
      <c r="J20" s="13"/>
      <c r="M20">
        <f>D20+E20+F20+G20+H20</f>
        <v>200</v>
      </c>
      <c r="N20">
        <f>D20*0.17+E20*0.17+F20*0.17+G20*0.17+H20*0.17</f>
        <v>34</v>
      </c>
      <c r="O20">
        <f>I20*0.15</f>
        <v>0</v>
      </c>
      <c r="P20">
        <f>ROUND(N20+O20,0)</f>
        <v>34</v>
      </c>
    </row>
    <row r="21" spans="1:16" x14ac:dyDescent="0.25">
      <c r="A21" s="11" t="s">
        <v>115</v>
      </c>
      <c r="B21" s="11">
        <v>19</v>
      </c>
      <c r="C21" s="12" t="s">
        <v>116</v>
      </c>
      <c r="D21" s="13">
        <v>74</v>
      </c>
      <c r="E21" s="13">
        <v>87</v>
      </c>
      <c r="F21" s="14"/>
      <c r="G21" s="13"/>
      <c r="H21" s="13"/>
      <c r="I21" s="13"/>
      <c r="J21" s="13"/>
      <c r="M21">
        <f>D21+E21+F21+G21+H21</f>
        <v>161</v>
      </c>
      <c r="N21">
        <f>D21*0.17+E21*0.17+F21*0.17+G21*0.17+H21*0.17</f>
        <v>27.37</v>
      </c>
      <c r="O21">
        <f>I21*0.15</f>
        <v>0</v>
      </c>
      <c r="P21">
        <f>ROUND(N21+O21,0)</f>
        <v>27</v>
      </c>
    </row>
    <row r="22" spans="1:16" x14ac:dyDescent="0.25">
      <c r="A22" s="11" t="s">
        <v>117</v>
      </c>
      <c r="B22" s="11">
        <v>20</v>
      </c>
      <c r="C22" s="12" t="s">
        <v>118</v>
      </c>
      <c r="D22" s="13">
        <v>90</v>
      </c>
      <c r="E22" s="13">
        <v>100</v>
      </c>
      <c r="F22" s="14"/>
      <c r="G22" s="13"/>
      <c r="H22" s="13"/>
      <c r="I22" s="13"/>
      <c r="J22" s="13"/>
      <c r="M22">
        <f>D22+E22+F22+G22+H22</f>
        <v>190</v>
      </c>
      <c r="N22">
        <f>D22*0.17+E22*0.17+F22*0.17+G22*0.17+H22*0.17</f>
        <v>32.299999999999997</v>
      </c>
      <c r="O22">
        <f>I22*0.15</f>
        <v>0</v>
      </c>
      <c r="P22">
        <f>ROUND(N22+O22,0)</f>
        <v>32</v>
      </c>
    </row>
    <row r="23" spans="1:16" x14ac:dyDescent="0.25">
      <c r="A23" s="11" t="s">
        <v>119</v>
      </c>
      <c r="B23" s="11">
        <v>21</v>
      </c>
      <c r="C23" s="12" t="s">
        <v>120</v>
      </c>
      <c r="D23" s="13">
        <v>61</v>
      </c>
      <c r="E23" s="13">
        <v>48</v>
      </c>
      <c r="F23" s="14"/>
      <c r="G23" s="13"/>
      <c r="H23" s="13"/>
      <c r="I23" s="13"/>
      <c r="J23" s="13"/>
      <c r="M23">
        <f>D23+E23+F23+G23+H23</f>
        <v>109</v>
      </c>
      <c r="N23">
        <f>D23*0.17+E23*0.17+F23*0.17+G23*0.17+H23*0.17</f>
        <v>18.53</v>
      </c>
      <c r="O23">
        <f>I23*0.15</f>
        <v>0</v>
      </c>
      <c r="P23">
        <f>ROUND(N23+O23,0)</f>
        <v>19</v>
      </c>
    </row>
    <row r="24" spans="1:16" x14ac:dyDescent="0.25">
      <c r="A24" s="11" t="s">
        <v>121</v>
      </c>
      <c r="B24" s="11">
        <v>22</v>
      </c>
      <c r="C24" s="12" t="s">
        <v>122</v>
      </c>
      <c r="D24" s="13">
        <v>100</v>
      </c>
      <c r="E24" s="13">
        <v>100</v>
      </c>
      <c r="F24" s="14"/>
      <c r="G24" s="13"/>
      <c r="H24" s="13"/>
      <c r="I24" s="13"/>
      <c r="J24" s="13"/>
      <c r="M24">
        <f>D24+E24+F24+G24+H24</f>
        <v>200</v>
      </c>
      <c r="N24">
        <f>D24*0.17+E24*0.17+F24*0.17+G24*0.17+H24*0.17</f>
        <v>34</v>
      </c>
      <c r="O24">
        <f>I24*0.15</f>
        <v>0</v>
      </c>
      <c r="P24">
        <f>ROUND(N24+O24,0)</f>
        <v>34</v>
      </c>
    </row>
    <row r="25" spans="1:16" x14ac:dyDescent="0.25">
      <c r="A25" s="11" t="s">
        <v>123</v>
      </c>
      <c r="B25" s="11">
        <v>23</v>
      </c>
      <c r="C25" s="12" t="s">
        <v>124</v>
      </c>
      <c r="D25" s="13">
        <v>97</v>
      </c>
      <c r="E25" s="13">
        <v>91</v>
      </c>
      <c r="F25" s="14"/>
      <c r="G25" s="13"/>
      <c r="H25" s="13"/>
      <c r="I25" s="13"/>
      <c r="J25" s="13"/>
      <c r="M25">
        <f>D25+E25+F25+G25+H25</f>
        <v>188</v>
      </c>
      <c r="N25">
        <f>D25*0.17+E25*0.17+F25*0.17+G25*0.17+H25*0.17</f>
        <v>31.96</v>
      </c>
      <c r="O25">
        <f>I25*0.15</f>
        <v>0</v>
      </c>
      <c r="P25">
        <f>ROUND(N25+O25,0)</f>
        <v>32</v>
      </c>
    </row>
    <row r="26" spans="1:16" x14ac:dyDescent="0.25">
      <c r="A26" s="11" t="s">
        <v>125</v>
      </c>
      <c r="B26" s="11">
        <v>24</v>
      </c>
      <c r="C26" s="12" t="s">
        <v>126</v>
      </c>
      <c r="D26" s="13">
        <v>96</v>
      </c>
      <c r="E26" s="13">
        <v>100</v>
      </c>
      <c r="F26" s="14"/>
      <c r="G26" s="13"/>
      <c r="H26" s="13"/>
      <c r="I26" s="13"/>
      <c r="J26" s="13"/>
      <c r="M26">
        <f>D26+E26+F26+G26+H26</f>
        <v>196</v>
      </c>
      <c r="N26">
        <f>D26*0.17+E26*0.17+F26*0.17+G26*0.17+H26*0.17</f>
        <v>33.32</v>
      </c>
      <c r="O26">
        <f>I26*0.15</f>
        <v>0</v>
      </c>
      <c r="P26">
        <f>ROUND(N26+O26,0)</f>
        <v>33</v>
      </c>
    </row>
    <row r="27" spans="1:16" x14ac:dyDescent="0.25">
      <c r="A27" s="11" t="s">
        <v>127</v>
      </c>
      <c r="B27" s="11">
        <v>25</v>
      </c>
      <c r="C27" s="12" t="s">
        <v>128</v>
      </c>
      <c r="D27" s="13">
        <v>86</v>
      </c>
      <c r="E27" s="13">
        <v>77</v>
      </c>
      <c r="F27" s="14"/>
      <c r="G27" s="13"/>
      <c r="H27" s="13"/>
      <c r="I27" s="13"/>
      <c r="J27" s="13"/>
      <c r="M27">
        <f>D27+E27+F27+G27+H27</f>
        <v>163</v>
      </c>
      <c r="N27">
        <f>D27*0.17+E27*0.17+F27*0.17+G27*0.17+H27*0.17</f>
        <v>27.71</v>
      </c>
      <c r="O27">
        <f>I27*0.15</f>
        <v>0</v>
      </c>
      <c r="P27">
        <f>ROUND(N27+O27,0)</f>
        <v>28</v>
      </c>
    </row>
    <row r="28" spans="1:16" x14ac:dyDescent="0.25">
      <c r="A28" s="11" t="s">
        <v>129</v>
      </c>
      <c r="B28" s="11">
        <v>26</v>
      </c>
      <c r="C28" s="12" t="s">
        <v>130</v>
      </c>
      <c r="D28" s="13">
        <v>87</v>
      </c>
      <c r="E28" s="13">
        <v>91</v>
      </c>
      <c r="F28" s="14"/>
      <c r="G28" s="13"/>
      <c r="H28" s="13"/>
      <c r="I28" s="13"/>
      <c r="J28" s="13"/>
      <c r="M28">
        <f>D28+E28+F28+G28+H28</f>
        <v>178</v>
      </c>
      <c r="N28">
        <f>D28*0.17+E28*0.17+F28*0.17+G28*0.17+H28*0.17</f>
        <v>30.26</v>
      </c>
      <c r="O28">
        <f>I28*0.15</f>
        <v>0</v>
      </c>
      <c r="P28">
        <f>ROUND(N28+O28,0)</f>
        <v>30</v>
      </c>
    </row>
    <row r="29" spans="1:16" x14ac:dyDescent="0.25">
      <c r="A29" s="11" t="s">
        <v>131</v>
      </c>
      <c r="B29" s="11">
        <v>27</v>
      </c>
      <c r="C29" s="12" t="s">
        <v>132</v>
      </c>
      <c r="D29" s="13">
        <v>97</v>
      </c>
      <c r="E29" s="13">
        <v>100</v>
      </c>
      <c r="F29" s="14"/>
      <c r="G29" s="13"/>
      <c r="H29" s="13"/>
      <c r="I29" s="13"/>
      <c r="J29" s="13"/>
      <c r="M29">
        <f>D29+E29+F29+G29+H29</f>
        <v>197</v>
      </c>
      <c r="N29">
        <f>D29*0.17+E29*0.17+F29*0.17+G29*0.17+H29*0.17</f>
        <v>33.49</v>
      </c>
      <c r="O29">
        <f>I29*0.15</f>
        <v>0</v>
      </c>
      <c r="P29">
        <f>ROUND(N29+O29,0)</f>
        <v>33</v>
      </c>
    </row>
    <row r="30" spans="1:16" x14ac:dyDescent="0.25">
      <c r="A30" s="11" t="s">
        <v>133</v>
      </c>
      <c r="B30" s="11">
        <v>28</v>
      </c>
      <c r="C30" s="12" t="s">
        <v>134</v>
      </c>
      <c r="D30" s="13">
        <v>100</v>
      </c>
      <c r="E30" s="13">
        <v>100</v>
      </c>
      <c r="F30" s="14"/>
      <c r="G30" s="13"/>
      <c r="H30" s="13"/>
      <c r="I30" s="13"/>
      <c r="J30" s="13"/>
      <c r="M30">
        <f>D30+E30+F30+G30+H30</f>
        <v>200</v>
      </c>
      <c r="N30">
        <f>D30*0.17+E30*0.17+F30*0.17+G30*0.17+H30*0.17</f>
        <v>34</v>
      </c>
      <c r="O30">
        <f>I30*0.15</f>
        <v>0</v>
      </c>
      <c r="P30">
        <f>ROUND(N30+O30,0)</f>
        <v>34</v>
      </c>
    </row>
    <row r="31" spans="1:16" x14ac:dyDescent="0.25">
      <c r="A31" s="11" t="s">
        <v>135</v>
      </c>
      <c r="B31" s="11">
        <v>29</v>
      </c>
      <c r="C31" s="12" t="s">
        <v>136</v>
      </c>
      <c r="D31" s="13">
        <v>93</v>
      </c>
      <c r="E31" s="13">
        <v>100</v>
      </c>
      <c r="F31" s="14"/>
      <c r="G31" s="13"/>
      <c r="H31" s="13"/>
      <c r="I31" s="13"/>
      <c r="J31" s="13"/>
      <c r="M31">
        <f>D31+E31+F31+G31+H31</f>
        <v>193</v>
      </c>
      <c r="N31">
        <f>D31*0.17+E31*0.17+F31*0.17+G31*0.17+H31*0.17</f>
        <v>32.81</v>
      </c>
      <c r="O31">
        <f>I31*0.15</f>
        <v>0</v>
      </c>
      <c r="P31">
        <f>ROUND(N31+O31,0)</f>
        <v>33</v>
      </c>
    </row>
    <row r="32" spans="1:16" x14ac:dyDescent="0.25">
      <c r="A32" s="11" t="s">
        <v>137</v>
      </c>
      <c r="B32" s="11">
        <v>30</v>
      </c>
      <c r="C32" s="12" t="s">
        <v>138</v>
      </c>
      <c r="D32" s="13">
        <v>73</v>
      </c>
      <c r="E32" s="13">
        <v>94</v>
      </c>
      <c r="F32" s="14"/>
      <c r="G32" s="13"/>
      <c r="H32" s="13"/>
      <c r="I32" s="13"/>
      <c r="J32" s="13"/>
      <c r="M32">
        <f>D32+E32+F32+G32+H32</f>
        <v>167</v>
      </c>
      <c r="N32">
        <f>D32*0.17+E32*0.17+F32*0.17+G32*0.17+H32*0.17</f>
        <v>28.39</v>
      </c>
      <c r="O32">
        <f>I32*0.15</f>
        <v>0</v>
      </c>
      <c r="P32">
        <f>ROUND(N32+O32,0)</f>
        <v>28</v>
      </c>
    </row>
    <row r="33" spans="1:16" x14ac:dyDescent="0.25">
      <c r="A33" s="11" t="s">
        <v>139</v>
      </c>
      <c r="B33" s="11">
        <v>31</v>
      </c>
      <c r="C33" s="12" t="s">
        <v>140</v>
      </c>
      <c r="D33" s="13">
        <v>86</v>
      </c>
      <c r="E33" s="13">
        <v>100</v>
      </c>
      <c r="F33" s="14"/>
      <c r="G33" s="13"/>
      <c r="H33" s="13"/>
      <c r="I33" s="13"/>
      <c r="J33" s="13"/>
      <c r="M33">
        <f>D33+E33+F33+G33+H33</f>
        <v>186</v>
      </c>
      <c r="N33">
        <f>D33*0.17+E33*0.17+F33*0.17+G33*0.17+H33*0.17</f>
        <v>31.62</v>
      </c>
      <c r="O33">
        <f>I33*0.15</f>
        <v>0</v>
      </c>
      <c r="P33">
        <f>ROUND(N33+O33,0)</f>
        <v>32</v>
      </c>
    </row>
  </sheetData>
  <sheetProtection algorithmName="SHA-512" hashValue="O1rEn3HGktuNamMJ0h3ilOQdXEh2RENvPiYycty/XtwMZd0Qg7ytGYfAfkod8zsRcTz7LIZnxgq5QpjaDldJZQ==" saltValue="H+FBjieE3iWmX+bIe6g/gg==" spinCount="100000" sheet="1" objects="1" scenarios="1"/>
  <dataValidations count="31">
    <dataValidation type="whole" allowBlank="1" showInputMessage="1" showErrorMessage="1" errorTitle="Valor fuera de rango" error="Ingrese un valor correcto" sqref="F3" xr:uid="{B3ECBD55-5299-4D43-AC0F-7440157E5462}">
      <formula1>0</formula1>
      <formula2>100</formula2>
    </dataValidation>
    <dataValidation type="whole" allowBlank="1" showInputMessage="1" showErrorMessage="1" errorTitle="Valor fuera de rango" error="Ingrese un valor correcto" sqref="F4" xr:uid="{3DCD2427-E309-483F-8166-6D828D0FB454}">
      <formula1>0</formula1>
      <formula2>100</formula2>
    </dataValidation>
    <dataValidation type="whole" allowBlank="1" showInputMessage="1" showErrorMessage="1" errorTitle="Valor fuera de rango" error="Ingrese un valor correcto" sqref="F5" xr:uid="{843786EF-1335-4181-9947-61E7C0177667}">
      <formula1>0</formula1>
      <formula2>100</formula2>
    </dataValidation>
    <dataValidation type="whole" allowBlank="1" showInputMessage="1" showErrorMessage="1" errorTitle="Valor fuera de rango" error="Ingrese un valor correcto" sqref="F6" xr:uid="{2CC96370-BBAE-4F5E-8DC8-B2DBEFC54FA6}">
      <formula1>0</formula1>
      <formula2>100</formula2>
    </dataValidation>
    <dataValidation type="whole" allowBlank="1" showInputMessage="1" showErrorMessage="1" errorTitle="Valor fuera de rango" error="Ingrese un valor correcto" sqref="F7" xr:uid="{E5AF058F-FD03-496D-9109-BB54697BFE58}">
      <formula1>0</formula1>
      <formula2>100</formula2>
    </dataValidation>
    <dataValidation type="whole" allowBlank="1" showInputMessage="1" showErrorMessage="1" errorTitle="Valor fuera de rango" error="Ingrese un valor correcto" sqref="F8" xr:uid="{259122AD-66ED-42F0-BBB0-AECF28C4E61B}">
      <formula1>0</formula1>
      <formula2>100</formula2>
    </dataValidation>
    <dataValidation type="whole" allowBlank="1" showInputMessage="1" showErrorMessage="1" errorTitle="Valor fuera de rango" error="Ingrese un valor correcto" sqref="F9" xr:uid="{A50B232F-2A66-4175-B17E-5A62CC67D375}">
      <formula1>0</formula1>
      <formula2>100</formula2>
    </dataValidation>
    <dataValidation type="whole" allowBlank="1" showInputMessage="1" showErrorMessage="1" errorTitle="Valor fuera de rango" error="Ingrese un valor correcto" sqref="F10" xr:uid="{CFD4DF3D-6C81-4209-95FE-0E5612C9E53B}">
      <formula1>0</formula1>
      <formula2>100</formula2>
    </dataValidation>
    <dataValidation type="whole" allowBlank="1" showInputMessage="1" showErrorMessage="1" errorTitle="Valor fuera de rango" error="Ingrese un valor correcto" sqref="F11" xr:uid="{C070CB79-7466-4FB3-94E1-5DA0CE7EFBE8}">
      <formula1>0</formula1>
      <formula2>100</formula2>
    </dataValidation>
    <dataValidation type="whole" allowBlank="1" showInputMessage="1" showErrorMessage="1" errorTitle="Valor fuera de rango" error="Ingrese un valor correcto" sqref="F12" xr:uid="{129DBDAF-05D9-4CF4-99DF-54F029020BC5}">
      <formula1>0</formula1>
      <formula2>100</formula2>
    </dataValidation>
    <dataValidation type="whole" allowBlank="1" showInputMessage="1" showErrorMessage="1" errorTitle="Valor fuera de rango" error="Ingrese un valor correcto" sqref="F13" xr:uid="{189EAD3F-C876-4C91-9B5A-B2ED246ECE2F}">
      <formula1>0</formula1>
      <formula2>100</formula2>
    </dataValidation>
    <dataValidation type="whole" allowBlank="1" showInputMessage="1" showErrorMessage="1" errorTitle="Valor fuera de rango" error="Ingrese un valor correcto" sqref="F14" xr:uid="{FC9E3D1A-5BFD-4875-9697-4D4B5B19BA60}">
      <formula1>0</formula1>
      <formula2>100</formula2>
    </dataValidation>
    <dataValidation type="whole" allowBlank="1" showInputMessage="1" showErrorMessage="1" errorTitle="Valor fuera de rango" error="Ingrese un valor correcto" sqref="F15" xr:uid="{01BE8CE7-9466-40A4-8E8B-C271130143F3}">
      <formula1>0</formula1>
      <formula2>100</formula2>
    </dataValidation>
    <dataValidation type="whole" allowBlank="1" showInputMessage="1" showErrorMessage="1" errorTitle="Valor fuera de rango" error="Ingrese un valor correcto" sqref="F16" xr:uid="{174EF09E-5FB0-4D82-8DAA-282F0EB964EE}">
      <formula1>0</formula1>
      <formula2>100</formula2>
    </dataValidation>
    <dataValidation type="whole" allowBlank="1" showInputMessage="1" showErrorMessage="1" errorTitle="Valor fuera de rango" error="Ingrese un valor correcto" sqref="F17" xr:uid="{2B4F2346-C8D1-4F9D-ACD4-4BF890DEB973}">
      <formula1>0</formula1>
      <formula2>100</formula2>
    </dataValidation>
    <dataValidation type="whole" allowBlank="1" showInputMessage="1" showErrorMessage="1" errorTitle="Valor fuera de rango" error="Ingrese un valor correcto" sqref="F18" xr:uid="{E6977C29-57F6-4D22-942E-790FA382C19B}">
      <formula1>0</formula1>
      <formula2>100</formula2>
    </dataValidation>
    <dataValidation type="whole" allowBlank="1" showInputMessage="1" showErrorMessage="1" errorTitle="Valor fuera de rango" error="Ingrese un valor correcto" sqref="F19" xr:uid="{4A2B1F13-6DD1-40F8-8C4F-FA60004909B7}">
      <formula1>0</formula1>
      <formula2>100</formula2>
    </dataValidation>
    <dataValidation type="whole" allowBlank="1" showInputMessage="1" showErrorMessage="1" errorTitle="Valor fuera de rango" error="Ingrese un valor correcto" sqref="F20" xr:uid="{A4879902-1E79-4C39-80C8-46E7836F9028}">
      <formula1>0</formula1>
      <formula2>100</formula2>
    </dataValidation>
    <dataValidation type="whole" allowBlank="1" showInputMessage="1" showErrorMessage="1" errorTitle="Valor fuera de rango" error="Ingrese un valor correcto" sqref="F21" xr:uid="{FB90469D-BBE6-48E2-9D07-B2236ADA74A0}">
      <formula1>0</formula1>
      <formula2>100</formula2>
    </dataValidation>
    <dataValidation type="whole" allowBlank="1" showInputMessage="1" showErrorMessage="1" errorTitle="Valor fuera de rango" error="Ingrese un valor correcto" sqref="F22" xr:uid="{C1182A0A-CFAC-4D4C-8A60-489B4BDB3ADA}">
      <formula1>0</formula1>
      <formula2>100</formula2>
    </dataValidation>
    <dataValidation type="whole" allowBlank="1" showInputMessage="1" showErrorMessage="1" errorTitle="Valor fuera de rango" error="Ingrese un valor correcto" sqref="F23" xr:uid="{7EE0E28C-FF41-4026-8D0A-CEC837F4C9C9}">
      <formula1>0</formula1>
      <formula2>100</formula2>
    </dataValidation>
    <dataValidation type="whole" allowBlank="1" showInputMessage="1" showErrorMessage="1" errorTitle="Valor fuera de rango" error="Ingrese un valor correcto" sqref="F24" xr:uid="{E03C582C-9412-439F-816A-D4FFD18DF660}">
      <formula1>0</formula1>
      <formula2>100</formula2>
    </dataValidation>
    <dataValidation type="whole" allowBlank="1" showInputMessage="1" showErrorMessage="1" errorTitle="Valor fuera de rango" error="Ingrese un valor correcto" sqref="F25" xr:uid="{FE0A264A-7D09-457F-8259-589DBCF6DC9F}">
      <formula1>0</formula1>
      <formula2>100</formula2>
    </dataValidation>
    <dataValidation type="whole" allowBlank="1" showInputMessage="1" showErrorMessage="1" errorTitle="Valor fuera de rango" error="Ingrese un valor correcto" sqref="F26" xr:uid="{533446CA-63B7-4187-9E92-B49C7B22074C}">
      <formula1>0</formula1>
      <formula2>100</formula2>
    </dataValidation>
    <dataValidation type="whole" allowBlank="1" showInputMessage="1" showErrorMessage="1" errorTitle="Valor fuera de rango" error="Ingrese un valor correcto" sqref="F27" xr:uid="{D3F8B4D0-7432-4B91-AB07-81AD13032797}">
      <formula1>0</formula1>
      <formula2>100</formula2>
    </dataValidation>
    <dataValidation type="whole" allowBlank="1" showInputMessage="1" showErrorMessage="1" errorTitle="Valor fuera de rango" error="Ingrese un valor correcto" sqref="F28" xr:uid="{A2433093-9059-4A91-9C60-391F938799FE}">
      <formula1>0</formula1>
      <formula2>100</formula2>
    </dataValidation>
    <dataValidation type="whole" allowBlank="1" showInputMessage="1" showErrorMessage="1" errorTitle="Valor fuera de rango" error="Ingrese un valor correcto" sqref="F29" xr:uid="{693E38B7-C595-43CE-8E8C-F27BD41A3F2F}">
      <formula1>0</formula1>
      <formula2>100</formula2>
    </dataValidation>
    <dataValidation type="whole" allowBlank="1" showInputMessage="1" showErrorMessage="1" errorTitle="Valor fuera de rango" error="Ingrese un valor correcto" sqref="F30" xr:uid="{9CB5FB67-D7AD-443F-8A4C-EF4214292406}">
      <formula1>0</formula1>
      <formula2>100</formula2>
    </dataValidation>
    <dataValidation type="whole" allowBlank="1" showInputMessage="1" showErrorMessage="1" errorTitle="Valor fuera de rango" error="Ingrese un valor correcto" sqref="F31" xr:uid="{A6ABDA82-4A92-4666-BED0-7803456AAE43}">
      <formula1>0</formula1>
      <formula2>100</formula2>
    </dataValidation>
    <dataValidation type="whole" allowBlank="1" showInputMessage="1" showErrorMessage="1" errorTitle="Valor fuera de rango" error="Ingrese un valor correcto" sqref="F32" xr:uid="{D5E38BF4-888B-497F-9F88-B117A654F808}">
      <formula1>0</formula1>
      <formula2>100</formula2>
    </dataValidation>
    <dataValidation type="whole" allowBlank="1" showInputMessage="1" showErrorMessage="1" errorTitle="Valor fuera de rango" error="Ingrese un valor correcto" sqref="F33" xr:uid="{D700D18B-E7E1-448C-B1F8-4F21D335E885}">
      <formula1>0</formula1>
      <formula2>100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B701B-F66D-4E67-A730-B4FDD9F06159}">
  <dimension ref="A1:P33"/>
  <sheetViews>
    <sheetView workbookViewId="0"/>
  </sheetViews>
  <sheetFormatPr baseColWidth="10" defaultRowHeight="15" x14ac:dyDescent="0.25"/>
  <cols>
    <col min="1" max="1" width="7.140625" bestFit="1" customWidth="1"/>
    <col min="2" max="2" width="9.140625" bestFit="1" customWidth="1"/>
    <col min="3" max="3" width="33" bestFit="1" customWidth="1"/>
    <col min="4" max="9" width="4.28515625" bestFit="1" customWidth="1"/>
    <col min="10" max="12" width="3.7109375" customWidth="1"/>
    <col min="13" max="13" width="7.7109375" bestFit="1" customWidth="1"/>
    <col min="14" max="14" width="7.85546875" bestFit="1" customWidth="1"/>
    <col min="15" max="15" width="8.28515625" bestFit="1" customWidth="1"/>
    <col min="16" max="16" width="13.7109375" bestFit="1" customWidth="1"/>
  </cols>
  <sheetData>
    <row r="1" spans="1:16" ht="19.5" x14ac:dyDescent="0.25">
      <c r="A1" s="3" t="s">
        <v>0</v>
      </c>
      <c r="B1" s="1" t="s">
        <v>142</v>
      </c>
      <c r="C1" s="1" t="s">
        <v>143</v>
      </c>
      <c r="D1" s="5" t="s">
        <v>206</v>
      </c>
      <c r="E1" s="1"/>
      <c r="F1" s="1"/>
      <c r="G1" s="1"/>
      <c r="H1" s="1"/>
      <c r="I1" s="8"/>
      <c r="J1" s="8"/>
      <c r="K1" s="8"/>
      <c r="L1" s="8"/>
      <c r="M1" s="8"/>
      <c r="N1" s="1"/>
      <c r="O1" s="1"/>
      <c r="P1" s="1"/>
    </row>
    <row r="2" spans="1:16" ht="15.75" x14ac:dyDescent="0.25">
      <c r="A2" s="6">
        <v>3</v>
      </c>
      <c r="B2" s="2">
        <v>2026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9" t="s">
        <v>9</v>
      </c>
      <c r="J2" s="9"/>
      <c r="K2" s="9"/>
      <c r="L2" s="9"/>
      <c r="M2" s="10" t="s">
        <v>10</v>
      </c>
      <c r="N2" s="7" t="s">
        <v>11</v>
      </c>
      <c r="O2" s="7" t="s">
        <v>12</v>
      </c>
      <c r="P2" s="7" t="s">
        <v>13</v>
      </c>
    </row>
    <row r="3" spans="1:16" x14ac:dyDescent="0.25">
      <c r="A3" s="11" t="s">
        <v>144</v>
      </c>
      <c r="B3" s="11">
        <v>1</v>
      </c>
      <c r="C3" s="12" t="s">
        <v>145</v>
      </c>
      <c r="D3" s="13">
        <v>81</v>
      </c>
      <c r="E3" s="13">
        <v>80</v>
      </c>
      <c r="F3" s="14"/>
      <c r="G3" s="13"/>
      <c r="H3" s="13"/>
      <c r="I3" s="13"/>
      <c r="J3" s="13"/>
      <c r="M3">
        <f>D3+E3+F3+G3+H3</f>
        <v>161</v>
      </c>
      <c r="N3">
        <f>D3*0.17+E3*0.17+F3*0.17+G3*0.17+H3*0.17</f>
        <v>27.370000000000005</v>
      </c>
      <c r="O3">
        <f>I3*0.15</f>
        <v>0</v>
      </c>
      <c r="P3">
        <f>ROUND(N3+O3,0)</f>
        <v>27</v>
      </c>
    </row>
    <row r="4" spans="1:16" x14ac:dyDescent="0.25">
      <c r="A4" s="11" t="s">
        <v>146</v>
      </c>
      <c r="B4" s="11">
        <v>2</v>
      </c>
      <c r="C4" s="12" t="s">
        <v>147</v>
      </c>
      <c r="D4" s="13">
        <v>64</v>
      </c>
      <c r="E4" s="13">
        <v>61</v>
      </c>
      <c r="F4" s="14"/>
      <c r="G4" s="13"/>
      <c r="H4" s="13"/>
      <c r="I4" s="13"/>
      <c r="J4" s="13"/>
      <c r="M4">
        <f>D4+E4+F4+G4+H4</f>
        <v>125</v>
      </c>
      <c r="N4">
        <f>D4*0.17+E4*0.17+F4*0.17+G4*0.17+H4*0.17</f>
        <v>21.25</v>
      </c>
      <c r="O4">
        <f>I4*0.15</f>
        <v>0</v>
      </c>
      <c r="P4">
        <f>ROUND(N4+O4,0)</f>
        <v>21</v>
      </c>
    </row>
    <row r="5" spans="1:16" x14ac:dyDescent="0.25">
      <c r="A5" s="11" t="s">
        <v>148</v>
      </c>
      <c r="B5" s="11">
        <v>3</v>
      </c>
      <c r="C5" s="12" t="s">
        <v>149</v>
      </c>
      <c r="D5" s="13">
        <v>65</v>
      </c>
      <c r="E5" s="13">
        <v>93</v>
      </c>
      <c r="F5" s="14"/>
      <c r="G5" s="13"/>
      <c r="H5" s="13"/>
      <c r="I5" s="13"/>
      <c r="J5" s="13"/>
      <c r="M5">
        <f>D5+E5+F5+G5+H5</f>
        <v>158</v>
      </c>
      <c r="N5">
        <f>D5*0.17+E5*0.17+F5*0.17+G5*0.17+H5*0.17</f>
        <v>26.86</v>
      </c>
      <c r="O5">
        <f>I5*0.15</f>
        <v>0</v>
      </c>
      <c r="P5">
        <f>ROUND(N5+O5,0)</f>
        <v>27</v>
      </c>
    </row>
    <row r="6" spans="1:16" x14ac:dyDescent="0.25">
      <c r="A6" s="11" t="s">
        <v>150</v>
      </c>
      <c r="B6" s="11">
        <v>4</v>
      </c>
      <c r="C6" s="12" t="s">
        <v>151</v>
      </c>
      <c r="D6" s="13">
        <v>77</v>
      </c>
      <c r="E6" s="13">
        <v>90</v>
      </c>
      <c r="F6" s="14"/>
      <c r="G6" s="13"/>
      <c r="H6" s="13"/>
      <c r="I6" s="13"/>
      <c r="J6" s="13"/>
      <c r="M6">
        <f>D6+E6+F6+G6+H6</f>
        <v>167</v>
      </c>
      <c r="N6">
        <f>D6*0.17+E6*0.17+F6*0.17+G6*0.17+H6*0.17</f>
        <v>28.39</v>
      </c>
      <c r="O6">
        <f>I6*0.15</f>
        <v>0</v>
      </c>
      <c r="P6">
        <f>ROUND(N6+O6,0)</f>
        <v>28</v>
      </c>
    </row>
    <row r="7" spans="1:16" x14ac:dyDescent="0.25">
      <c r="A7" s="11" t="s">
        <v>152</v>
      </c>
      <c r="B7" s="11">
        <v>5</v>
      </c>
      <c r="C7" s="12" t="s">
        <v>153</v>
      </c>
      <c r="D7" s="13">
        <v>65</v>
      </c>
      <c r="E7" s="13">
        <v>85</v>
      </c>
      <c r="F7" s="14"/>
      <c r="G7" s="13"/>
      <c r="H7" s="13"/>
      <c r="I7" s="13"/>
      <c r="J7" s="13"/>
      <c r="M7">
        <f>D7+E7+F7+G7+H7</f>
        <v>150</v>
      </c>
      <c r="N7">
        <f>D7*0.17+E7*0.17+F7*0.17+G7*0.17+H7*0.17</f>
        <v>25.5</v>
      </c>
      <c r="O7">
        <f>I7*0.15</f>
        <v>0</v>
      </c>
      <c r="P7">
        <f>ROUND(N7+O7,0)</f>
        <v>26</v>
      </c>
    </row>
    <row r="8" spans="1:16" x14ac:dyDescent="0.25">
      <c r="A8" s="11" t="s">
        <v>154</v>
      </c>
      <c r="B8" s="11">
        <v>6</v>
      </c>
      <c r="C8" s="12" t="s">
        <v>155</v>
      </c>
      <c r="D8" s="13">
        <v>57</v>
      </c>
      <c r="E8" s="13">
        <v>65</v>
      </c>
      <c r="F8" s="14"/>
      <c r="G8" s="13"/>
      <c r="H8" s="13"/>
      <c r="I8" s="13"/>
      <c r="J8" s="13"/>
      <c r="M8">
        <f>D8+E8+F8+G8+H8</f>
        <v>122</v>
      </c>
      <c r="N8">
        <f>D8*0.17+E8*0.17+F8*0.17+G8*0.17+H8*0.17</f>
        <v>20.740000000000002</v>
      </c>
      <c r="O8">
        <f>I8*0.15</f>
        <v>0</v>
      </c>
      <c r="P8">
        <f>ROUND(N8+O8,0)</f>
        <v>21</v>
      </c>
    </row>
    <row r="9" spans="1:16" x14ac:dyDescent="0.25">
      <c r="A9" s="11" t="s">
        <v>156</v>
      </c>
      <c r="B9" s="11">
        <v>7</v>
      </c>
      <c r="C9" s="12" t="s">
        <v>157</v>
      </c>
      <c r="D9" s="13">
        <v>82</v>
      </c>
      <c r="E9" s="13">
        <v>87</v>
      </c>
      <c r="F9" s="14"/>
      <c r="G9" s="13"/>
      <c r="H9" s="13"/>
      <c r="I9" s="13"/>
      <c r="J9" s="13"/>
      <c r="M9">
        <f>D9+E9+F9+G9+H9</f>
        <v>169</v>
      </c>
      <c r="N9">
        <f>D9*0.17+E9*0.17+F9*0.17+G9*0.17+H9*0.17</f>
        <v>28.730000000000004</v>
      </c>
      <c r="O9">
        <f>I9*0.15</f>
        <v>0</v>
      </c>
      <c r="P9">
        <f>ROUND(N9+O9,0)</f>
        <v>29</v>
      </c>
    </row>
    <row r="10" spans="1:16" x14ac:dyDescent="0.25">
      <c r="A10" s="11" t="s">
        <v>158</v>
      </c>
      <c r="B10" s="11">
        <v>8</v>
      </c>
      <c r="C10" s="12" t="s">
        <v>159</v>
      </c>
      <c r="D10" s="13">
        <v>70</v>
      </c>
      <c r="E10" s="13">
        <v>63</v>
      </c>
      <c r="F10" s="14"/>
      <c r="G10" s="13"/>
      <c r="H10" s="13"/>
      <c r="I10" s="13"/>
      <c r="J10" s="13"/>
      <c r="M10">
        <f>D10+E10+F10+G10+H10</f>
        <v>133</v>
      </c>
      <c r="N10">
        <f>D10*0.17+E10*0.17+F10*0.17+G10*0.17+H10*0.17</f>
        <v>22.61</v>
      </c>
      <c r="O10">
        <f>I10*0.15</f>
        <v>0</v>
      </c>
      <c r="P10">
        <f>ROUND(N10+O10,0)</f>
        <v>23</v>
      </c>
    </row>
    <row r="11" spans="1:16" x14ac:dyDescent="0.25">
      <c r="A11" s="11" t="s">
        <v>160</v>
      </c>
      <c r="B11" s="11">
        <v>9</v>
      </c>
      <c r="C11" s="12" t="s">
        <v>161</v>
      </c>
      <c r="D11" s="13">
        <v>84</v>
      </c>
      <c r="E11" s="13">
        <v>75</v>
      </c>
      <c r="F11" s="14"/>
      <c r="G11" s="13"/>
      <c r="H11" s="13"/>
      <c r="I11" s="13"/>
      <c r="J11" s="13"/>
      <c r="M11">
        <f>D11+E11+F11+G11+H11</f>
        <v>159</v>
      </c>
      <c r="N11">
        <f>D11*0.17+E11*0.17+F11*0.17+G11*0.17+H11*0.17</f>
        <v>27.03</v>
      </c>
      <c r="O11">
        <f>I11*0.15</f>
        <v>0</v>
      </c>
      <c r="P11">
        <f>ROUND(N11+O11,0)</f>
        <v>27</v>
      </c>
    </row>
    <row r="12" spans="1:16" x14ac:dyDescent="0.25">
      <c r="A12" s="11" t="s">
        <v>162</v>
      </c>
      <c r="B12" s="11">
        <v>10</v>
      </c>
      <c r="C12" s="12" t="s">
        <v>163</v>
      </c>
      <c r="D12" s="13">
        <v>71</v>
      </c>
      <c r="E12" s="13">
        <v>86</v>
      </c>
      <c r="F12" s="14"/>
      <c r="G12" s="13"/>
      <c r="H12" s="13"/>
      <c r="I12" s="13"/>
      <c r="J12" s="13"/>
      <c r="M12">
        <f>D12+E12+F12+G12+H12</f>
        <v>157</v>
      </c>
      <c r="N12">
        <f>D12*0.17+E12*0.17+F12*0.17+G12*0.17+H12*0.17</f>
        <v>26.69</v>
      </c>
      <c r="O12">
        <f>I12*0.15</f>
        <v>0</v>
      </c>
      <c r="P12">
        <f>ROUND(N12+O12,0)</f>
        <v>27</v>
      </c>
    </row>
    <row r="13" spans="1:16" x14ac:dyDescent="0.25">
      <c r="A13" s="11" t="s">
        <v>164</v>
      </c>
      <c r="B13" s="11">
        <v>11</v>
      </c>
      <c r="C13" s="12" t="s">
        <v>165</v>
      </c>
      <c r="D13" s="13">
        <v>85</v>
      </c>
      <c r="E13" s="13">
        <v>91</v>
      </c>
      <c r="F13" s="14"/>
      <c r="G13" s="13"/>
      <c r="H13" s="13"/>
      <c r="I13" s="13"/>
      <c r="J13" s="13"/>
      <c r="M13">
        <f>D13+E13+F13+G13+H13</f>
        <v>176</v>
      </c>
      <c r="N13">
        <f>D13*0.17+E13*0.17+F13*0.17+G13*0.17+H13*0.17</f>
        <v>29.92</v>
      </c>
      <c r="O13">
        <f>I13*0.15</f>
        <v>0</v>
      </c>
      <c r="P13">
        <f>ROUND(N13+O13,0)</f>
        <v>30</v>
      </c>
    </row>
    <row r="14" spans="1:16" x14ac:dyDescent="0.25">
      <c r="A14" s="11" t="s">
        <v>166</v>
      </c>
      <c r="B14" s="11">
        <v>12</v>
      </c>
      <c r="C14" s="12" t="s">
        <v>167</v>
      </c>
      <c r="D14" s="13">
        <v>94</v>
      </c>
      <c r="E14" s="13">
        <v>91</v>
      </c>
      <c r="F14" s="14"/>
      <c r="G14" s="13"/>
      <c r="H14" s="13"/>
      <c r="I14" s="13"/>
      <c r="J14" s="13"/>
      <c r="M14">
        <f>D14+E14+F14+G14+H14</f>
        <v>185</v>
      </c>
      <c r="N14">
        <f>D14*0.17+E14*0.17+F14*0.17+G14*0.17+H14*0.17</f>
        <v>31.450000000000003</v>
      </c>
      <c r="O14">
        <f>I14*0.15</f>
        <v>0</v>
      </c>
      <c r="P14">
        <f>ROUND(N14+O14,0)</f>
        <v>31</v>
      </c>
    </row>
    <row r="15" spans="1:16" x14ac:dyDescent="0.25">
      <c r="A15" s="11" t="s">
        <v>168</v>
      </c>
      <c r="B15" s="11">
        <v>13</v>
      </c>
      <c r="C15" s="12" t="s">
        <v>169</v>
      </c>
      <c r="D15" s="13">
        <v>100</v>
      </c>
      <c r="E15" s="13">
        <v>100</v>
      </c>
      <c r="F15" s="14"/>
      <c r="G15" s="13"/>
      <c r="H15" s="13"/>
      <c r="I15" s="13"/>
      <c r="J15" s="13"/>
      <c r="M15">
        <f>D15+E15+F15+G15+H15</f>
        <v>200</v>
      </c>
      <c r="N15">
        <f>D15*0.17+E15*0.17+F15*0.17+G15*0.17+H15*0.17</f>
        <v>34</v>
      </c>
      <c r="O15">
        <f>I15*0.15</f>
        <v>0</v>
      </c>
      <c r="P15">
        <f>ROUND(N15+O15,0)</f>
        <v>34</v>
      </c>
    </row>
    <row r="16" spans="1:16" x14ac:dyDescent="0.25">
      <c r="A16" s="11" t="s">
        <v>170</v>
      </c>
      <c r="B16" s="11">
        <v>14</v>
      </c>
      <c r="C16" s="12" t="s">
        <v>171</v>
      </c>
      <c r="D16" s="13">
        <v>64</v>
      </c>
      <c r="E16" s="13">
        <v>76</v>
      </c>
      <c r="F16" s="14"/>
      <c r="G16" s="13"/>
      <c r="H16" s="13"/>
      <c r="I16" s="13"/>
      <c r="J16" s="13"/>
      <c r="M16">
        <f>D16+E16+F16+G16+H16</f>
        <v>140</v>
      </c>
      <c r="N16">
        <f>D16*0.17+E16*0.17+F16*0.17+G16*0.17+H16*0.17</f>
        <v>23.800000000000004</v>
      </c>
      <c r="O16">
        <f>I16*0.15</f>
        <v>0</v>
      </c>
      <c r="P16">
        <f>ROUND(N16+O16,0)</f>
        <v>24</v>
      </c>
    </row>
    <row r="17" spans="1:16" x14ac:dyDescent="0.25">
      <c r="A17" s="11" t="s">
        <v>172</v>
      </c>
      <c r="B17" s="11">
        <v>15</v>
      </c>
      <c r="C17" s="12" t="s">
        <v>173</v>
      </c>
      <c r="D17" s="13">
        <v>82</v>
      </c>
      <c r="E17" s="13">
        <v>100</v>
      </c>
      <c r="F17" s="14"/>
      <c r="G17" s="13"/>
      <c r="H17" s="13"/>
      <c r="I17" s="13"/>
      <c r="J17" s="13"/>
      <c r="M17">
        <f>D17+E17+F17+G17+H17</f>
        <v>182</v>
      </c>
      <c r="N17">
        <f>D17*0.17+E17*0.17+F17*0.17+G17*0.17+H17*0.17</f>
        <v>30.94</v>
      </c>
      <c r="O17">
        <f>I17*0.15</f>
        <v>0</v>
      </c>
      <c r="P17">
        <f>ROUND(N17+O17,0)</f>
        <v>31</v>
      </c>
    </row>
    <row r="18" spans="1:16" x14ac:dyDescent="0.25">
      <c r="A18" s="11" t="s">
        <v>174</v>
      </c>
      <c r="B18" s="11">
        <v>16</v>
      </c>
      <c r="C18" s="12" t="s">
        <v>175</v>
      </c>
      <c r="D18" s="13">
        <v>94</v>
      </c>
      <c r="E18" s="13">
        <v>97</v>
      </c>
      <c r="F18" s="14"/>
      <c r="G18" s="13"/>
      <c r="H18" s="13"/>
      <c r="I18" s="13"/>
      <c r="J18" s="13"/>
      <c r="M18">
        <f>D18+E18+F18+G18+H18</f>
        <v>191</v>
      </c>
      <c r="N18">
        <f>D18*0.17+E18*0.17+F18*0.17+G18*0.17+H18*0.17</f>
        <v>32.47</v>
      </c>
      <c r="O18">
        <f>I18*0.15</f>
        <v>0</v>
      </c>
      <c r="P18">
        <f>ROUND(N18+O18,0)</f>
        <v>32</v>
      </c>
    </row>
    <row r="19" spans="1:16" x14ac:dyDescent="0.25">
      <c r="A19" s="11" t="s">
        <v>176</v>
      </c>
      <c r="B19" s="11">
        <v>17</v>
      </c>
      <c r="C19" s="12" t="s">
        <v>177</v>
      </c>
      <c r="D19" s="13">
        <v>70</v>
      </c>
      <c r="E19" s="13">
        <v>74</v>
      </c>
      <c r="F19" s="14"/>
      <c r="G19" s="13"/>
      <c r="H19" s="13"/>
      <c r="I19" s="13"/>
      <c r="J19" s="13"/>
      <c r="M19">
        <f>D19+E19+F19+G19+H19</f>
        <v>144</v>
      </c>
      <c r="N19">
        <f>D19*0.17+E19*0.17+F19*0.17+G19*0.17+H19*0.17</f>
        <v>24.48</v>
      </c>
      <c r="O19">
        <f>I19*0.15</f>
        <v>0</v>
      </c>
      <c r="P19">
        <f>ROUND(N19+O19,0)</f>
        <v>24</v>
      </c>
    </row>
    <row r="20" spans="1:16" x14ac:dyDescent="0.25">
      <c r="A20" s="11" t="s">
        <v>178</v>
      </c>
      <c r="B20" s="11">
        <v>18</v>
      </c>
      <c r="C20" s="12" t="s">
        <v>179</v>
      </c>
      <c r="D20" s="13">
        <v>58</v>
      </c>
      <c r="E20" s="13">
        <v>67</v>
      </c>
      <c r="F20" s="14"/>
      <c r="G20" s="13"/>
      <c r="H20" s="13"/>
      <c r="I20" s="13"/>
      <c r="J20" s="13"/>
      <c r="M20">
        <f>D20+E20+F20+G20+H20</f>
        <v>125</v>
      </c>
      <c r="N20">
        <f>D20*0.17+E20*0.17+F20*0.17+G20*0.17+H20*0.17</f>
        <v>21.25</v>
      </c>
      <c r="O20">
        <f>I20*0.15</f>
        <v>0</v>
      </c>
      <c r="P20">
        <f>ROUND(N20+O20,0)</f>
        <v>21</v>
      </c>
    </row>
    <row r="21" spans="1:16" x14ac:dyDescent="0.25">
      <c r="A21" s="11" t="s">
        <v>180</v>
      </c>
      <c r="B21" s="11">
        <v>19</v>
      </c>
      <c r="C21" s="12" t="s">
        <v>181</v>
      </c>
      <c r="D21" s="13">
        <v>87</v>
      </c>
      <c r="E21" s="13">
        <v>94</v>
      </c>
      <c r="F21" s="14"/>
      <c r="G21" s="13"/>
      <c r="H21" s="13"/>
      <c r="I21" s="13"/>
      <c r="J21" s="13"/>
      <c r="M21">
        <f>D21+E21+F21+G21+H21</f>
        <v>181</v>
      </c>
      <c r="N21">
        <f>D21*0.17+E21*0.17+F21*0.17+G21*0.17+H21*0.17</f>
        <v>30.770000000000003</v>
      </c>
      <c r="O21">
        <f>I21*0.15</f>
        <v>0</v>
      </c>
      <c r="P21">
        <f>ROUND(N21+O21,0)</f>
        <v>31</v>
      </c>
    </row>
    <row r="22" spans="1:16" x14ac:dyDescent="0.25">
      <c r="A22" s="11" t="s">
        <v>182</v>
      </c>
      <c r="B22" s="11">
        <v>20</v>
      </c>
      <c r="C22" s="12" t="s">
        <v>183</v>
      </c>
      <c r="D22" s="13">
        <v>77</v>
      </c>
      <c r="E22" s="13">
        <v>76</v>
      </c>
      <c r="F22" s="14"/>
      <c r="G22" s="13"/>
      <c r="H22" s="13"/>
      <c r="I22" s="13"/>
      <c r="J22" s="13"/>
      <c r="M22">
        <f>D22+E22+F22+G22+H22</f>
        <v>153</v>
      </c>
      <c r="N22">
        <f>D22*0.17+E22*0.17+F22*0.17+G22*0.17+H22*0.17</f>
        <v>26.010000000000005</v>
      </c>
      <c r="O22">
        <f>I22*0.15</f>
        <v>0</v>
      </c>
      <c r="P22">
        <f>ROUND(N22+O22,0)</f>
        <v>26</v>
      </c>
    </row>
    <row r="23" spans="1:16" x14ac:dyDescent="0.25">
      <c r="A23" s="11" t="s">
        <v>184</v>
      </c>
      <c r="B23" s="11">
        <v>21</v>
      </c>
      <c r="C23" s="12" t="s">
        <v>185</v>
      </c>
      <c r="D23" s="13">
        <v>70</v>
      </c>
      <c r="E23" s="13">
        <v>52</v>
      </c>
      <c r="F23" s="14"/>
      <c r="G23" s="13"/>
      <c r="H23" s="13"/>
      <c r="I23" s="13"/>
      <c r="J23" s="13"/>
      <c r="M23">
        <f>D23+E23+F23+G23+H23</f>
        <v>122</v>
      </c>
      <c r="N23">
        <f>D23*0.17+E23*0.17+F23*0.17+G23*0.17+H23*0.17</f>
        <v>20.740000000000002</v>
      </c>
      <c r="O23">
        <f>I23*0.15</f>
        <v>0</v>
      </c>
      <c r="P23">
        <f>ROUND(N23+O23,0)</f>
        <v>21</v>
      </c>
    </row>
    <row r="24" spans="1:16" x14ac:dyDescent="0.25">
      <c r="A24" s="11" t="s">
        <v>186</v>
      </c>
      <c r="B24" s="11">
        <v>22</v>
      </c>
      <c r="C24" s="12" t="s">
        <v>187</v>
      </c>
      <c r="D24" s="13">
        <v>100</v>
      </c>
      <c r="E24" s="13">
        <v>100</v>
      </c>
      <c r="F24" s="14"/>
      <c r="G24" s="13"/>
      <c r="H24" s="13"/>
      <c r="I24" s="13"/>
      <c r="J24" s="13"/>
      <c r="M24">
        <f>D24+E24+F24+G24+H24</f>
        <v>200</v>
      </c>
      <c r="N24">
        <f>D24*0.17+E24*0.17+F24*0.17+G24*0.17+H24*0.17</f>
        <v>34</v>
      </c>
      <c r="O24">
        <f>I24*0.15</f>
        <v>0</v>
      </c>
      <c r="P24">
        <f>ROUND(N24+O24,0)</f>
        <v>34</v>
      </c>
    </row>
    <row r="25" spans="1:16" x14ac:dyDescent="0.25">
      <c r="A25" s="11" t="s">
        <v>188</v>
      </c>
      <c r="B25" s="11">
        <v>23</v>
      </c>
      <c r="C25" s="12" t="s">
        <v>189</v>
      </c>
      <c r="D25" s="13">
        <v>82</v>
      </c>
      <c r="E25" s="13">
        <v>76</v>
      </c>
      <c r="F25" s="14"/>
      <c r="G25" s="13"/>
      <c r="H25" s="13"/>
      <c r="I25" s="13"/>
      <c r="J25" s="13"/>
      <c r="M25">
        <f>D25+E25+F25+G25+H25</f>
        <v>158</v>
      </c>
      <c r="N25">
        <f>D25*0.17+E25*0.17+F25*0.17+G25*0.17+H25*0.17</f>
        <v>26.860000000000003</v>
      </c>
      <c r="O25">
        <f>I25*0.15</f>
        <v>0</v>
      </c>
      <c r="P25">
        <f>ROUND(N25+O25,0)</f>
        <v>27</v>
      </c>
    </row>
    <row r="26" spans="1:16" x14ac:dyDescent="0.25">
      <c r="A26" s="11" t="s">
        <v>190</v>
      </c>
      <c r="B26" s="11">
        <v>24</v>
      </c>
      <c r="C26" s="12" t="s">
        <v>191</v>
      </c>
      <c r="D26" s="13">
        <v>91</v>
      </c>
      <c r="E26" s="13">
        <v>83</v>
      </c>
      <c r="F26" s="14"/>
      <c r="G26" s="13"/>
      <c r="H26" s="13"/>
      <c r="I26" s="13"/>
      <c r="J26" s="13"/>
      <c r="M26">
        <f>D26+E26+F26+G26+H26</f>
        <v>174</v>
      </c>
      <c r="N26">
        <f>D26*0.17+E26*0.17+F26*0.17+G26*0.17+H26*0.17</f>
        <v>29.580000000000002</v>
      </c>
      <c r="O26">
        <f>I26*0.15</f>
        <v>0</v>
      </c>
      <c r="P26">
        <f>ROUND(N26+O26,0)</f>
        <v>30</v>
      </c>
    </row>
    <row r="27" spans="1:16" x14ac:dyDescent="0.25">
      <c r="A27" s="11" t="s">
        <v>192</v>
      </c>
      <c r="B27" s="11">
        <v>25</v>
      </c>
      <c r="C27" s="12" t="s">
        <v>193</v>
      </c>
      <c r="D27" s="13">
        <v>100</v>
      </c>
      <c r="E27" s="13">
        <v>100</v>
      </c>
      <c r="F27" s="14"/>
      <c r="G27" s="13"/>
      <c r="H27" s="13"/>
      <c r="I27" s="13"/>
      <c r="J27" s="13"/>
      <c r="M27">
        <f>D27+E27+F27+G27+H27</f>
        <v>200</v>
      </c>
      <c r="N27">
        <f>D27*0.17+E27*0.17+F27*0.17+G27*0.17+H27*0.17</f>
        <v>34</v>
      </c>
      <c r="O27">
        <f>I27*0.15</f>
        <v>0</v>
      </c>
      <c r="P27">
        <f>ROUND(N27+O27,0)</f>
        <v>34</v>
      </c>
    </row>
    <row r="28" spans="1:16" x14ac:dyDescent="0.25">
      <c r="A28" s="11" t="s">
        <v>194</v>
      </c>
      <c r="B28" s="11">
        <v>26</v>
      </c>
      <c r="C28" s="12" t="s">
        <v>195</v>
      </c>
      <c r="D28" s="13">
        <v>87</v>
      </c>
      <c r="E28" s="13">
        <v>90</v>
      </c>
      <c r="F28" s="14"/>
      <c r="G28" s="13"/>
      <c r="H28" s="13"/>
      <c r="I28" s="13"/>
      <c r="J28" s="13"/>
      <c r="M28">
        <f>D28+E28+F28+G28+H28</f>
        <v>177</v>
      </c>
      <c r="N28">
        <f>D28*0.17+E28*0.17+F28*0.17+G28*0.17+H28*0.17</f>
        <v>30.090000000000003</v>
      </c>
      <c r="O28">
        <f>I28*0.15</f>
        <v>0</v>
      </c>
      <c r="P28">
        <f>ROUND(N28+O28,0)</f>
        <v>30</v>
      </c>
    </row>
    <row r="29" spans="1:16" x14ac:dyDescent="0.25">
      <c r="A29" s="11" t="s">
        <v>196</v>
      </c>
      <c r="B29" s="11">
        <v>27</v>
      </c>
      <c r="C29" s="12" t="s">
        <v>197</v>
      </c>
      <c r="D29" s="13">
        <v>64</v>
      </c>
      <c r="E29" s="13">
        <v>67</v>
      </c>
      <c r="F29" s="14"/>
      <c r="G29" s="13"/>
      <c r="H29" s="13"/>
      <c r="I29" s="13"/>
      <c r="J29" s="13"/>
      <c r="M29">
        <f>D29+E29+F29+G29+H29</f>
        <v>131</v>
      </c>
      <c r="N29">
        <f>D29*0.17+E29*0.17+F29*0.17+G29*0.17+H29*0.17</f>
        <v>22.270000000000003</v>
      </c>
      <c r="O29">
        <f>I29*0.15</f>
        <v>0</v>
      </c>
      <c r="P29">
        <f>ROUND(N29+O29,0)</f>
        <v>22</v>
      </c>
    </row>
    <row r="30" spans="1:16" x14ac:dyDescent="0.25">
      <c r="A30" s="11" t="s">
        <v>198</v>
      </c>
      <c r="B30" s="11">
        <v>28</v>
      </c>
      <c r="C30" s="12" t="s">
        <v>199</v>
      </c>
      <c r="D30" s="13">
        <v>69</v>
      </c>
      <c r="E30" s="13">
        <v>72</v>
      </c>
      <c r="F30" s="14"/>
      <c r="G30" s="13"/>
      <c r="H30" s="13"/>
      <c r="I30" s="13"/>
      <c r="J30" s="13"/>
      <c r="M30">
        <f>D30+E30+F30+G30+H30</f>
        <v>141</v>
      </c>
      <c r="N30">
        <f>D30*0.17+E30*0.17+F30*0.17+G30*0.17+H30*0.17</f>
        <v>23.97</v>
      </c>
      <c r="O30">
        <f>I30*0.15</f>
        <v>0</v>
      </c>
      <c r="P30">
        <f>ROUND(N30+O30,0)</f>
        <v>24</v>
      </c>
    </row>
    <row r="31" spans="1:16" x14ac:dyDescent="0.25">
      <c r="A31" s="11" t="s">
        <v>200</v>
      </c>
      <c r="B31" s="11">
        <v>29</v>
      </c>
      <c r="C31" s="12" t="s">
        <v>201</v>
      </c>
      <c r="D31" s="13">
        <v>78</v>
      </c>
      <c r="E31" s="13">
        <v>72</v>
      </c>
      <c r="F31" s="14"/>
      <c r="G31" s="13"/>
      <c r="H31" s="13"/>
      <c r="I31" s="13"/>
      <c r="J31" s="13"/>
      <c r="M31">
        <f>D31+E31+F31+G31+H31</f>
        <v>150</v>
      </c>
      <c r="N31">
        <f>D31*0.17+E31*0.17+F31*0.17+G31*0.17+H31*0.17</f>
        <v>25.5</v>
      </c>
      <c r="O31">
        <f>I31*0.15</f>
        <v>0</v>
      </c>
      <c r="P31">
        <f>ROUND(N31+O31,0)</f>
        <v>26</v>
      </c>
    </row>
    <row r="32" spans="1:16" x14ac:dyDescent="0.25">
      <c r="A32" s="11" t="s">
        <v>202</v>
      </c>
      <c r="B32" s="11">
        <v>30</v>
      </c>
      <c r="C32" s="12" t="s">
        <v>203</v>
      </c>
      <c r="D32" s="13">
        <v>60</v>
      </c>
      <c r="E32" s="13">
        <v>76</v>
      </c>
      <c r="F32" s="14"/>
      <c r="G32" s="13"/>
      <c r="H32" s="13"/>
      <c r="I32" s="13"/>
      <c r="J32" s="13"/>
      <c r="M32">
        <f>D32+E32+F32+G32+H32</f>
        <v>136</v>
      </c>
      <c r="N32">
        <f>D32*0.17+E32*0.17+F32*0.17+G32*0.17+H32*0.17</f>
        <v>23.120000000000005</v>
      </c>
      <c r="O32">
        <f>I32*0.15</f>
        <v>0</v>
      </c>
      <c r="P32">
        <f>ROUND(N32+O32,0)</f>
        <v>23</v>
      </c>
    </row>
    <row r="33" spans="1:16" x14ac:dyDescent="0.25">
      <c r="A33" s="11" t="s">
        <v>204</v>
      </c>
      <c r="B33" s="11">
        <v>31</v>
      </c>
      <c r="C33" s="12" t="s">
        <v>205</v>
      </c>
      <c r="D33" s="13">
        <v>89</v>
      </c>
      <c r="E33" s="13">
        <v>81</v>
      </c>
      <c r="F33" s="14"/>
      <c r="G33" s="13"/>
      <c r="H33" s="13"/>
      <c r="I33" s="13"/>
      <c r="J33" s="13"/>
      <c r="M33">
        <f>D33+E33+F33+G33+H33</f>
        <v>170</v>
      </c>
      <c r="N33">
        <f>D33*0.17+E33*0.17+F33*0.17+G33*0.17+H33*0.17</f>
        <v>28.900000000000002</v>
      </c>
      <c r="O33">
        <f>I33*0.15</f>
        <v>0</v>
      </c>
      <c r="P33">
        <f>ROUND(N33+O33,0)</f>
        <v>29</v>
      </c>
    </row>
  </sheetData>
  <sheetProtection algorithmName="SHA-512" hashValue="UvrqrjwkfLSW+gZrdPHX14y58v/XRtt6Ks4fWYPdLR4z32MHVSh6UvaOvhIvde79sz/L9kAFyDBHtH+Opvt1Wg==" saltValue="PcrsG/0UZ9rSyoq2mqAmmg==" spinCount="100000" sheet="1" objects="1" scenarios="1"/>
  <dataValidations count="31">
    <dataValidation type="whole" allowBlank="1" showInputMessage="1" showErrorMessage="1" errorTitle="Valor fuera de rango" error="Ingrese un valor correcto" sqref="F3" xr:uid="{93482E3E-4FD9-4662-B369-0E17BF798789}">
      <formula1>0</formula1>
      <formula2>100</formula2>
    </dataValidation>
    <dataValidation type="whole" allowBlank="1" showInputMessage="1" showErrorMessage="1" errorTitle="Valor fuera de rango" error="Ingrese un valor correcto" sqref="F4" xr:uid="{4753D8DF-EE8A-43AC-989E-B4FB6083633F}">
      <formula1>0</formula1>
      <formula2>100</formula2>
    </dataValidation>
    <dataValidation type="whole" allowBlank="1" showInputMessage="1" showErrorMessage="1" errorTitle="Valor fuera de rango" error="Ingrese un valor correcto" sqref="F5" xr:uid="{B86F0DAD-42D7-45B5-A687-B5541131E417}">
      <formula1>0</formula1>
      <formula2>100</formula2>
    </dataValidation>
    <dataValidation type="whole" allowBlank="1" showInputMessage="1" showErrorMessage="1" errorTitle="Valor fuera de rango" error="Ingrese un valor correcto" sqref="F6" xr:uid="{A3191B66-2150-4C1D-9ABC-65F47E781F65}">
      <formula1>0</formula1>
      <formula2>100</formula2>
    </dataValidation>
    <dataValidation type="whole" allowBlank="1" showInputMessage="1" showErrorMessage="1" errorTitle="Valor fuera de rango" error="Ingrese un valor correcto" sqref="F7" xr:uid="{4FB8E409-00E3-4350-A17E-5B5615A9FC80}">
      <formula1>0</formula1>
      <formula2>100</formula2>
    </dataValidation>
    <dataValidation type="whole" allowBlank="1" showInputMessage="1" showErrorMessage="1" errorTitle="Valor fuera de rango" error="Ingrese un valor correcto" sqref="F8" xr:uid="{244C50CA-FE67-4B7C-9154-DE1156540B43}">
      <formula1>0</formula1>
      <formula2>100</formula2>
    </dataValidation>
    <dataValidation type="whole" allowBlank="1" showInputMessage="1" showErrorMessage="1" errorTitle="Valor fuera de rango" error="Ingrese un valor correcto" sqref="F9" xr:uid="{30C81653-CA76-47A5-85BE-721008B26AAB}">
      <formula1>0</formula1>
      <formula2>100</formula2>
    </dataValidation>
    <dataValidation type="whole" allowBlank="1" showInputMessage="1" showErrorMessage="1" errorTitle="Valor fuera de rango" error="Ingrese un valor correcto" sqref="F10" xr:uid="{3C492376-C6F1-4E34-B460-85B17C4264A9}">
      <formula1>0</formula1>
      <formula2>100</formula2>
    </dataValidation>
    <dataValidation type="whole" allowBlank="1" showInputMessage="1" showErrorMessage="1" errorTitle="Valor fuera de rango" error="Ingrese un valor correcto" sqref="F11" xr:uid="{9E26E59E-B54C-47AC-BE0A-D06FFD49C08E}">
      <formula1>0</formula1>
      <formula2>100</formula2>
    </dataValidation>
    <dataValidation type="whole" allowBlank="1" showInputMessage="1" showErrorMessage="1" errorTitle="Valor fuera de rango" error="Ingrese un valor correcto" sqref="F12" xr:uid="{D4D8F58A-C4B3-43D5-BEA1-918B2B11DA56}">
      <formula1>0</formula1>
      <formula2>100</formula2>
    </dataValidation>
    <dataValidation type="whole" allowBlank="1" showInputMessage="1" showErrorMessage="1" errorTitle="Valor fuera de rango" error="Ingrese un valor correcto" sqref="F13" xr:uid="{F9A0B731-3DD5-4B46-9F15-C133157D3807}">
      <formula1>0</formula1>
      <formula2>100</formula2>
    </dataValidation>
    <dataValidation type="whole" allowBlank="1" showInputMessage="1" showErrorMessage="1" errorTitle="Valor fuera de rango" error="Ingrese un valor correcto" sqref="F14" xr:uid="{5F564320-2523-4540-95E4-E9D2BB8270FD}">
      <formula1>0</formula1>
      <formula2>100</formula2>
    </dataValidation>
    <dataValidation type="whole" allowBlank="1" showInputMessage="1" showErrorMessage="1" errorTitle="Valor fuera de rango" error="Ingrese un valor correcto" sqref="F15" xr:uid="{52504B4D-4CD7-406D-8927-BAC992108F9C}">
      <formula1>0</formula1>
      <formula2>100</formula2>
    </dataValidation>
    <dataValidation type="whole" allowBlank="1" showInputMessage="1" showErrorMessage="1" errorTitle="Valor fuera de rango" error="Ingrese un valor correcto" sqref="F16" xr:uid="{47EB1A29-CADB-483B-8C48-152545D1D976}">
      <formula1>0</formula1>
      <formula2>100</formula2>
    </dataValidation>
    <dataValidation type="whole" allowBlank="1" showInputMessage="1" showErrorMessage="1" errorTitle="Valor fuera de rango" error="Ingrese un valor correcto" sqref="F17" xr:uid="{3F4B4499-DB65-423D-8063-C81FB144A7BC}">
      <formula1>0</formula1>
      <formula2>100</formula2>
    </dataValidation>
    <dataValidation type="whole" allowBlank="1" showInputMessage="1" showErrorMessage="1" errorTitle="Valor fuera de rango" error="Ingrese un valor correcto" sqref="F18" xr:uid="{3F1F8ABD-C107-4823-8CBB-5EF50FD82A65}">
      <formula1>0</formula1>
      <formula2>100</formula2>
    </dataValidation>
    <dataValidation type="whole" allowBlank="1" showInputMessage="1" showErrorMessage="1" errorTitle="Valor fuera de rango" error="Ingrese un valor correcto" sqref="F19" xr:uid="{A8925FA8-901C-4C3E-A303-8CEA04E0D062}">
      <formula1>0</formula1>
      <formula2>100</formula2>
    </dataValidation>
    <dataValidation type="whole" allowBlank="1" showInputMessage="1" showErrorMessage="1" errorTitle="Valor fuera de rango" error="Ingrese un valor correcto" sqref="F20" xr:uid="{38706534-7079-47F5-8490-22D4116C3F61}">
      <formula1>0</formula1>
      <formula2>100</formula2>
    </dataValidation>
    <dataValidation type="whole" allowBlank="1" showInputMessage="1" showErrorMessage="1" errorTitle="Valor fuera de rango" error="Ingrese un valor correcto" sqref="F21" xr:uid="{BCE26A58-AD21-4500-AC6B-EFAAB570CC9C}">
      <formula1>0</formula1>
      <formula2>100</formula2>
    </dataValidation>
    <dataValidation type="whole" allowBlank="1" showInputMessage="1" showErrorMessage="1" errorTitle="Valor fuera de rango" error="Ingrese un valor correcto" sqref="F22" xr:uid="{26F202D7-1689-475C-8322-3FBE6E906041}">
      <formula1>0</formula1>
      <formula2>100</formula2>
    </dataValidation>
    <dataValidation type="whole" allowBlank="1" showInputMessage="1" showErrorMessage="1" errorTitle="Valor fuera de rango" error="Ingrese un valor correcto" sqref="F23" xr:uid="{46364D5E-C430-48DE-B743-126C8E170166}">
      <formula1>0</formula1>
      <formula2>100</formula2>
    </dataValidation>
    <dataValidation type="whole" allowBlank="1" showInputMessage="1" showErrorMessage="1" errorTitle="Valor fuera de rango" error="Ingrese un valor correcto" sqref="F24" xr:uid="{03D056CE-307C-46B4-80CD-B552A2BC0D84}">
      <formula1>0</formula1>
      <formula2>100</formula2>
    </dataValidation>
    <dataValidation type="whole" allowBlank="1" showInputMessage="1" showErrorMessage="1" errorTitle="Valor fuera de rango" error="Ingrese un valor correcto" sqref="F25" xr:uid="{2ED5AF18-D593-4FDB-B5F6-54E20A14EF7C}">
      <formula1>0</formula1>
      <formula2>100</formula2>
    </dataValidation>
    <dataValidation type="whole" allowBlank="1" showInputMessage="1" showErrorMessage="1" errorTitle="Valor fuera de rango" error="Ingrese un valor correcto" sqref="F26" xr:uid="{6D9DACFC-EE59-4B25-9DAA-CBD7BD9D9B7F}">
      <formula1>0</formula1>
      <formula2>100</formula2>
    </dataValidation>
    <dataValidation type="whole" allowBlank="1" showInputMessage="1" showErrorMessage="1" errorTitle="Valor fuera de rango" error="Ingrese un valor correcto" sqref="F27" xr:uid="{C2DA4D15-390E-459B-983D-AE574EF2DAB2}">
      <formula1>0</formula1>
      <formula2>100</formula2>
    </dataValidation>
    <dataValidation type="whole" allowBlank="1" showInputMessage="1" showErrorMessage="1" errorTitle="Valor fuera de rango" error="Ingrese un valor correcto" sqref="F28" xr:uid="{99247D8E-E5E1-468A-8893-658BA6E82F5E}">
      <formula1>0</formula1>
      <formula2>100</formula2>
    </dataValidation>
    <dataValidation type="whole" allowBlank="1" showInputMessage="1" showErrorMessage="1" errorTitle="Valor fuera de rango" error="Ingrese un valor correcto" sqref="F29" xr:uid="{E85CEC12-64B0-487E-85B5-9BCE32E251C2}">
      <formula1>0</formula1>
      <formula2>100</formula2>
    </dataValidation>
    <dataValidation type="whole" allowBlank="1" showInputMessage="1" showErrorMessage="1" errorTitle="Valor fuera de rango" error="Ingrese un valor correcto" sqref="F30" xr:uid="{5E6EE27C-8081-450D-9A9C-648DA54B2A47}">
      <formula1>0</formula1>
      <formula2>100</formula2>
    </dataValidation>
    <dataValidation type="whole" allowBlank="1" showInputMessage="1" showErrorMessage="1" errorTitle="Valor fuera de rango" error="Ingrese un valor correcto" sqref="F31" xr:uid="{3C9FE855-A282-48B1-9573-BAA9888E963A}">
      <formula1>0</formula1>
      <formula2>100</formula2>
    </dataValidation>
    <dataValidation type="whole" allowBlank="1" showInputMessage="1" showErrorMessage="1" errorTitle="Valor fuera de rango" error="Ingrese un valor correcto" sqref="F32" xr:uid="{AE79F80E-3E4B-4DFE-AB3D-5345A5EFD063}">
      <formula1>0</formula1>
      <formula2>100</formula2>
    </dataValidation>
    <dataValidation type="whole" allowBlank="1" showInputMessage="1" showErrorMessage="1" errorTitle="Valor fuera de rango" error="Ingrese un valor correcto" sqref="F33" xr:uid="{23218A81-673D-4C89-8670-C09182F33A90}">
      <formula1>0</formula1>
      <formula2>100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62586-8319-4D1A-A655-8191E18229EA}">
  <dimension ref="A1:P34"/>
  <sheetViews>
    <sheetView workbookViewId="0"/>
  </sheetViews>
  <sheetFormatPr baseColWidth="10" defaultRowHeight="15" x14ac:dyDescent="0.25"/>
  <cols>
    <col min="1" max="1" width="7.140625" bestFit="1" customWidth="1"/>
    <col min="2" max="2" width="9.140625" bestFit="1" customWidth="1"/>
    <col min="3" max="3" width="34.28515625" bestFit="1" customWidth="1"/>
    <col min="4" max="9" width="4.28515625" bestFit="1" customWidth="1"/>
    <col min="10" max="12" width="3.7109375" customWidth="1"/>
    <col min="13" max="13" width="7.7109375" bestFit="1" customWidth="1"/>
    <col min="14" max="14" width="7.85546875" bestFit="1" customWidth="1"/>
    <col min="15" max="15" width="8.28515625" bestFit="1" customWidth="1"/>
    <col min="16" max="16" width="13.7109375" bestFit="1" customWidth="1"/>
  </cols>
  <sheetData>
    <row r="1" spans="1:16" ht="19.5" x14ac:dyDescent="0.25">
      <c r="A1" s="3" t="s">
        <v>0</v>
      </c>
      <c r="B1" s="1" t="s">
        <v>207</v>
      </c>
      <c r="C1" s="1" t="s">
        <v>208</v>
      </c>
      <c r="D1" s="5" t="s">
        <v>273</v>
      </c>
      <c r="E1" s="1"/>
      <c r="F1" s="1"/>
      <c r="G1" s="1"/>
      <c r="H1" s="1"/>
      <c r="I1" s="8"/>
      <c r="J1" s="8"/>
      <c r="K1" s="8"/>
      <c r="L1" s="8"/>
      <c r="M1" s="8"/>
      <c r="N1" s="1"/>
      <c r="O1" s="1"/>
      <c r="P1" s="1"/>
    </row>
    <row r="2" spans="1:16" ht="15.75" x14ac:dyDescent="0.25">
      <c r="A2" s="6">
        <v>3</v>
      </c>
      <c r="B2" s="2">
        <v>2026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9" t="s">
        <v>9</v>
      </c>
      <c r="J2" s="9"/>
      <c r="K2" s="9"/>
      <c r="L2" s="9"/>
      <c r="M2" s="10" t="s">
        <v>10</v>
      </c>
      <c r="N2" s="7" t="s">
        <v>11</v>
      </c>
      <c r="O2" s="7" t="s">
        <v>12</v>
      </c>
      <c r="P2" s="7" t="s">
        <v>13</v>
      </c>
    </row>
    <row r="3" spans="1:16" x14ac:dyDescent="0.25">
      <c r="A3" s="11" t="s">
        <v>209</v>
      </c>
      <c r="B3" s="11">
        <v>1</v>
      </c>
      <c r="C3" s="12" t="s">
        <v>210</v>
      </c>
      <c r="D3" s="13">
        <v>68</v>
      </c>
      <c r="E3" s="13">
        <v>65</v>
      </c>
      <c r="F3" s="14"/>
      <c r="G3" s="13"/>
      <c r="H3" s="13"/>
      <c r="I3" s="13"/>
      <c r="J3" s="13"/>
      <c r="M3">
        <f>D3+E3+F3+G3+H3</f>
        <v>133</v>
      </c>
      <c r="N3">
        <f>D3*0.17+E3*0.17+F3*0.17+G3*0.17+H3*0.17</f>
        <v>22.61</v>
      </c>
      <c r="O3">
        <f>I3*0.15</f>
        <v>0</v>
      </c>
      <c r="P3">
        <f>ROUND(N3+O3,0)</f>
        <v>23</v>
      </c>
    </row>
    <row r="4" spans="1:16" x14ac:dyDescent="0.25">
      <c r="A4" s="11" t="s">
        <v>211</v>
      </c>
      <c r="B4" s="11">
        <v>2</v>
      </c>
      <c r="C4" s="12" t="s">
        <v>212</v>
      </c>
      <c r="D4" s="13">
        <v>66</v>
      </c>
      <c r="E4" s="13">
        <v>62</v>
      </c>
      <c r="F4" s="14"/>
      <c r="G4" s="13"/>
      <c r="H4" s="13"/>
      <c r="I4" s="13"/>
      <c r="J4" s="13"/>
      <c r="M4">
        <f>D4+E4+F4+G4+H4</f>
        <v>128</v>
      </c>
      <c r="N4">
        <f>D4*0.17+E4*0.17+F4*0.17+G4*0.17+H4*0.17</f>
        <v>21.76</v>
      </c>
      <c r="O4">
        <f>I4*0.15</f>
        <v>0</v>
      </c>
      <c r="P4">
        <f>ROUND(N4+O4,0)</f>
        <v>22</v>
      </c>
    </row>
    <row r="5" spans="1:16" x14ac:dyDescent="0.25">
      <c r="A5" s="11" t="s">
        <v>213</v>
      </c>
      <c r="B5" s="11">
        <v>3</v>
      </c>
      <c r="C5" s="12" t="s">
        <v>214</v>
      </c>
      <c r="D5" s="13">
        <v>68</v>
      </c>
      <c r="E5" s="13">
        <v>60</v>
      </c>
      <c r="F5" s="14"/>
      <c r="G5" s="13"/>
      <c r="H5" s="13"/>
      <c r="I5" s="13"/>
      <c r="J5" s="13"/>
      <c r="M5">
        <f>D5+E5+F5+G5+H5</f>
        <v>128</v>
      </c>
      <c r="N5">
        <f>D5*0.17+E5*0.17+F5*0.17+G5*0.17+H5*0.17</f>
        <v>21.76</v>
      </c>
      <c r="O5">
        <f>I5*0.15</f>
        <v>0</v>
      </c>
      <c r="P5">
        <f>ROUND(N5+O5,0)</f>
        <v>22</v>
      </c>
    </row>
    <row r="6" spans="1:16" x14ac:dyDescent="0.25">
      <c r="A6" s="11" t="s">
        <v>215</v>
      </c>
      <c r="B6" s="11">
        <v>4</v>
      </c>
      <c r="C6" s="12" t="s">
        <v>216</v>
      </c>
      <c r="D6" s="13">
        <v>66</v>
      </c>
      <c r="E6" s="13">
        <v>66</v>
      </c>
      <c r="F6" s="14"/>
      <c r="G6" s="13"/>
      <c r="H6" s="13"/>
      <c r="I6" s="13"/>
      <c r="J6" s="13"/>
      <c r="M6">
        <f>D6+E6+F6+G6+H6</f>
        <v>132</v>
      </c>
      <c r="N6">
        <f>D6*0.17+E6*0.17+F6*0.17+G6*0.17+H6*0.17</f>
        <v>22.44</v>
      </c>
      <c r="O6">
        <f>I6*0.15</f>
        <v>0</v>
      </c>
      <c r="P6">
        <f>ROUND(N6+O6,0)</f>
        <v>22</v>
      </c>
    </row>
    <row r="7" spans="1:16" x14ac:dyDescent="0.25">
      <c r="A7" s="11" t="s">
        <v>217</v>
      </c>
      <c r="B7" s="11">
        <v>5</v>
      </c>
      <c r="C7" s="12" t="s">
        <v>218</v>
      </c>
      <c r="D7" s="13">
        <v>57</v>
      </c>
      <c r="E7" s="13">
        <v>83</v>
      </c>
      <c r="F7" s="14"/>
      <c r="G7" s="13"/>
      <c r="H7" s="13"/>
      <c r="I7" s="13"/>
      <c r="J7" s="13"/>
      <c r="M7">
        <f>D7+E7+F7+G7+H7</f>
        <v>140</v>
      </c>
      <c r="N7">
        <f>D7*0.17+E7*0.17+F7*0.17+G7*0.17+H7*0.17</f>
        <v>23.800000000000004</v>
      </c>
      <c r="O7">
        <f>I7*0.15</f>
        <v>0</v>
      </c>
      <c r="P7">
        <f>ROUND(N7+O7,0)</f>
        <v>24</v>
      </c>
    </row>
    <row r="8" spans="1:16" x14ac:dyDescent="0.25">
      <c r="A8" s="11" t="s">
        <v>219</v>
      </c>
      <c r="B8" s="11">
        <v>6</v>
      </c>
      <c r="C8" s="12" t="s">
        <v>220</v>
      </c>
      <c r="D8" s="13">
        <v>65</v>
      </c>
      <c r="E8" s="13">
        <v>66</v>
      </c>
      <c r="F8" s="14"/>
      <c r="G8" s="13"/>
      <c r="H8" s="13"/>
      <c r="I8" s="13"/>
      <c r="J8" s="13"/>
      <c r="M8">
        <f>D8+E8+F8+G8+H8</f>
        <v>131</v>
      </c>
      <c r="N8">
        <f>D8*0.17+E8*0.17+F8*0.17+G8*0.17+H8*0.17</f>
        <v>22.270000000000003</v>
      </c>
      <c r="O8">
        <f>I8*0.15</f>
        <v>0</v>
      </c>
      <c r="P8">
        <f>ROUND(N8+O8,0)</f>
        <v>22</v>
      </c>
    </row>
    <row r="9" spans="1:16" x14ac:dyDescent="0.25">
      <c r="A9" s="11" t="s">
        <v>221</v>
      </c>
      <c r="B9" s="11">
        <v>7</v>
      </c>
      <c r="C9" s="12" t="s">
        <v>222</v>
      </c>
      <c r="D9" s="13">
        <v>94</v>
      </c>
      <c r="E9" s="13">
        <v>92</v>
      </c>
      <c r="F9" s="14"/>
      <c r="G9" s="13"/>
      <c r="H9" s="13"/>
      <c r="I9" s="13"/>
      <c r="J9" s="13"/>
      <c r="M9">
        <f>D9+E9+F9+G9+H9</f>
        <v>186</v>
      </c>
      <c r="N9">
        <f>D9*0.17+E9*0.17+F9*0.17+G9*0.17+H9*0.17</f>
        <v>31.62</v>
      </c>
      <c r="O9">
        <f>I9*0.15</f>
        <v>0</v>
      </c>
      <c r="P9">
        <f>ROUND(N9+O9,0)</f>
        <v>32</v>
      </c>
    </row>
    <row r="10" spans="1:16" x14ac:dyDescent="0.25">
      <c r="A10" s="11" t="s">
        <v>223</v>
      </c>
      <c r="B10" s="11">
        <v>8</v>
      </c>
      <c r="C10" s="12" t="s">
        <v>224</v>
      </c>
      <c r="D10" s="13">
        <v>85</v>
      </c>
      <c r="E10" s="13">
        <v>83</v>
      </c>
      <c r="F10" s="14"/>
      <c r="G10" s="13"/>
      <c r="H10" s="13"/>
      <c r="I10" s="13"/>
      <c r="J10" s="13"/>
      <c r="M10">
        <f>D10+E10+F10+G10+H10</f>
        <v>168</v>
      </c>
      <c r="N10">
        <f>D10*0.17+E10*0.17+F10*0.17+G10*0.17+H10*0.17</f>
        <v>28.560000000000002</v>
      </c>
      <c r="O10">
        <f>I10*0.15</f>
        <v>0</v>
      </c>
      <c r="P10">
        <f>ROUND(N10+O10,0)</f>
        <v>29</v>
      </c>
    </row>
    <row r="11" spans="1:16" x14ac:dyDescent="0.25">
      <c r="A11" s="11" t="s">
        <v>225</v>
      </c>
      <c r="B11" s="11">
        <v>9</v>
      </c>
      <c r="C11" s="12" t="s">
        <v>226</v>
      </c>
      <c r="D11" s="13">
        <v>87</v>
      </c>
      <c r="E11" s="13">
        <v>87</v>
      </c>
      <c r="F11" s="14"/>
      <c r="G11" s="13"/>
      <c r="H11" s="13"/>
      <c r="I11" s="13"/>
      <c r="J11" s="13"/>
      <c r="M11">
        <f>D11+E11+F11+G11+H11</f>
        <v>174</v>
      </c>
      <c r="N11">
        <f>D11*0.17+E11*0.17+F11*0.17+G11*0.17+H11*0.17</f>
        <v>29.580000000000002</v>
      </c>
      <c r="O11">
        <f>I11*0.15</f>
        <v>0</v>
      </c>
      <c r="P11">
        <f>ROUND(N11+O11,0)</f>
        <v>30</v>
      </c>
    </row>
    <row r="12" spans="1:16" x14ac:dyDescent="0.25">
      <c r="A12" s="11" t="s">
        <v>227</v>
      </c>
      <c r="B12" s="11">
        <v>10</v>
      </c>
      <c r="C12" s="12" t="s">
        <v>228</v>
      </c>
      <c r="D12" s="13">
        <v>82</v>
      </c>
      <c r="E12" s="13">
        <v>82</v>
      </c>
      <c r="F12" s="14"/>
      <c r="G12" s="13"/>
      <c r="H12" s="13"/>
      <c r="I12" s="13"/>
      <c r="J12" s="13"/>
      <c r="M12">
        <f>D12+E12+F12+G12+H12</f>
        <v>164</v>
      </c>
      <c r="N12">
        <f>D12*0.17+E12*0.17+F12*0.17+G12*0.17+H12*0.17</f>
        <v>27.880000000000003</v>
      </c>
      <c r="O12">
        <f>I12*0.15</f>
        <v>0</v>
      </c>
      <c r="P12">
        <f>ROUND(N12+O12,0)</f>
        <v>28</v>
      </c>
    </row>
    <row r="13" spans="1:16" x14ac:dyDescent="0.25">
      <c r="A13" s="11" t="s">
        <v>229</v>
      </c>
      <c r="B13" s="11">
        <v>11</v>
      </c>
      <c r="C13" s="12" t="s">
        <v>230</v>
      </c>
      <c r="D13" s="13">
        <v>47</v>
      </c>
      <c r="E13" s="13">
        <v>60</v>
      </c>
      <c r="F13" s="14"/>
      <c r="G13" s="13"/>
      <c r="H13" s="13"/>
      <c r="I13" s="13"/>
      <c r="J13" s="13"/>
      <c r="M13">
        <f>D13+E13+F13+G13+H13</f>
        <v>107</v>
      </c>
      <c r="N13">
        <f>D13*0.17+E13*0.17+F13*0.17+G13*0.17+H13*0.17</f>
        <v>18.190000000000001</v>
      </c>
      <c r="O13">
        <f>I13*0.15</f>
        <v>0</v>
      </c>
      <c r="P13">
        <f>ROUND(N13+O13,0)</f>
        <v>18</v>
      </c>
    </row>
    <row r="14" spans="1:16" x14ac:dyDescent="0.25">
      <c r="A14" s="11" t="s">
        <v>231</v>
      </c>
      <c r="B14" s="11">
        <v>12</v>
      </c>
      <c r="C14" s="12" t="s">
        <v>232</v>
      </c>
      <c r="D14" s="13">
        <v>78</v>
      </c>
      <c r="E14" s="13">
        <v>76</v>
      </c>
      <c r="F14" s="14"/>
      <c r="G14" s="13"/>
      <c r="H14" s="13"/>
      <c r="I14" s="13"/>
      <c r="J14" s="13"/>
      <c r="M14">
        <f>D14+E14+F14+G14+H14</f>
        <v>154</v>
      </c>
      <c r="N14">
        <f>D14*0.17+E14*0.17+F14*0.17+G14*0.17+H14*0.17</f>
        <v>26.180000000000003</v>
      </c>
      <c r="O14">
        <f>I14*0.15</f>
        <v>0</v>
      </c>
      <c r="P14">
        <f>ROUND(N14+O14,0)</f>
        <v>26</v>
      </c>
    </row>
    <row r="15" spans="1:16" x14ac:dyDescent="0.25">
      <c r="A15" s="11" t="s">
        <v>233</v>
      </c>
      <c r="B15" s="11">
        <v>13</v>
      </c>
      <c r="C15" s="12" t="s">
        <v>234</v>
      </c>
      <c r="D15" s="13">
        <v>77</v>
      </c>
      <c r="E15" s="13">
        <v>75</v>
      </c>
      <c r="F15" s="14"/>
      <c r="G15" s="13"/>
      <c r="H15" s="13"/>
      <c r="I15" s="13"/>
      <c r="J15" s="13"/>
      <c r="M15">
        <f>D15+E15+F15+G15+H15</f>
        <v>152</v>
      </c>
      <c r="N15">
        <f>D15*0.17+E15*0.17+F15*0.17+G15*0.17+H15*0.17</f>
        <v>25.840000000000003</v>
      </c>
      <c r="O15">
        <f>I15*0.15</f>
        <v>0</v>
      </c>
      <c r="P15">
        <f>ROUND(N15+O15,0)</f>
        <v>26</v>
      </c>
    </row>
    <row r="16" spans="1:16" x14ac:dyDescent="0.25">
      <c r="A16" s="11" t="s">
        <v>235</v>
      </c>
      <c r="B16" s="11">
        <v>14</v>
      </c>
      <c r="C16" s="12" t="s">
        <v>236</v>
      </c>
      <c r="D16" s="13">
        <v>92</v>
      </c>
      <c r="E16" s="13">
        <v>86</v>
      </c>
      <c r="F16" s="14"/>
      <c r="G16" s="13"/>
      <c r="H16" s="13"/>
      <c r="I16" s="13"/>
      <c r="J16" s="13"/>
      <c r="M16">
        <f>D16+E16+F16+G16+H16</f>
        <v>178</v>
      </c>
      <c r="N16">
        <f>D16*0.17+E16*0.17+F16*0.17+G16*0.17+H16*0.17</f>
        <v>30.26</v>
      </c>
      <c r="O16">
        <f>I16*0.15</f>
        <v>0</v>
      </c>
      <c r="P16">
        <f>ROUND(N16+O16,0)</f>
        <v>30</v>
      </c>
    </row>
    <row r="17" spans="1:16" x14ac:dyDescent="0.25">
      <c r="A17" s="11" t="s">
        <v>237</v>
      </c>
      <c r="B17" s="11">
        <v>15</v>
      </c>
      <c r="C17" s="12" t="s">
        <v>238</v>
      </c>
      <c r="D17" s="13">
        <v>72</v>
      </c>
      <c r="E17" s="13">
        <v>63</v>
      </c>
      <c r="F17" s="14"/>
      <c r="G17" s="13"/>
      <c r="H17" s="13"/>
      <c r="I17" s="13"/>
      <c r="J17" s="13"/>
      <c r="M17">
        <f>D17+E17+F17+G17+H17</f>
        <v>135</v>
      </c>
      <c r="N17">
        <f>D17*0.17+E17*0.17+F17*0.17+G17*0.17+H17*0.17</f>
        <v>22.950000000000003</v>
      </c>
      <c r="O17">
        <f>I17*0.15</f>
        <v>0</v>
      </c>
      <c r="P17">
        <f>ROUND(N17+O17,0)</f>
        <v>23</v>
      </c>
    </row>
    <row r="18" spans="1:16" x14ac:dyDescent="0.25">
      <c r="A18" s="11" t="s">
        <v>239</v>
      </c>
      <c r="B18" s="11">
        <v>16</v>
      </c>
      <c r="C18" s="12" t="s">
        <v>240</v>
      </c>
      <c r="D18" s="13">
        <v>92</v>
      </c>
      <c r="E18" s="13">
        <v>94</v>
      </c>
      <c r="F18" s="14"/>
      <c r="G18" s="13"/>
      <c r="H18" s="13"/>
      <c r="I18" s="13"/>
      <c r="J18" s="13"/>
      <c r="M18">
        <f>D18+E18+F18+G18+H18</f>
        <v>186</v>
      </c>
      <c r="N18">
        <f>D18*0.17+E18*0.17+F18*0.17+G18*0.17+H18*0.17</f>
        <v>31.62</v>
      </c>
      <c r="O18">
        <f>I18*0.15</f>
        <v>0</v>
      </c>
      <c r="P18">
        <f>ROUND(N18+O18,0)</f>
        <v>32</v>
      </c>
    </row>
    <row r="19" spans="1:16" x14ac:dyDescent="0.25">
      <c r="A19" s="11" t="s">
        <v>241</v>
      </c>
      <c r="B19" s="11">
        <v>17</v>
      </c>
      <c r="C19" s="12" t="s">
        <v>242</v>
      </c>
      <c r="D19" s="13">
        <v>75</v>
      </c>
      <c r="E19" s="13">
        <v>78</v>
      </c>
      <c r="F19" s="14"/>
      <c r="G19" s="13"/>
      <c r="H19" s="13"/>
      <c r="I19" s="13"/>
      <c r="J19" s="13"/>
      <c r="M19">
        <f>D19+E19+F19+G19+H19</f>
        <v>153</v>
      </c>
      <c r="N19">
        <f>D19*0.17+E19*0.17+F19*0.17+G19*0.17+H19*0.17</f>
        <v>26.010000000000005</v>
      </c>
      <c r="O19">
        <f>I19*0.15</f>
        <v>0</v>
      </c>
      <c r="P19">
        <f>ROUND(N19+O19,0)</f>
        <v>26</v>
      </c>
    </row>
    <row r="20" spans="1:16" x14ac:dyDescent="0.25">
      <c r="A20" s="11" t="s">
        <v>243</v>
      </c>
      <c r="B20" s="11">
        <v>18</v>
      </c>
      <c r="C20" s="12" t="s">
        <v>244</v>
      </c>
      <c r="D20" s="13">
        <v>70</v>
      </c>
      <c r="E20" s="13">
        <v>69</v>
      </c>
      <c r="F20" s="14"/>
      <c r="G20" s="13"/>
      <c r="H20" s="13"/>
      <c r="I20" s="13"/>
      <c r="J20" s="13"/>
      <c r="M20">
        <f>D20+E20+F20+G20+H20</f>
        <v>139</v>
      </c>
      <c r="N20">
        <f>D20*0.17+E20*0.17+F20*0.17+G20*0.17+H20*0.17</f>
        <v>23.630000000000003</v>
      </c>
      <c r="O20">
        <f>I20*0.15</f>
        <v>0</v>
      </c>
      <c r="P20">
        <f>ROUND(N20+O20,0)</f>
        <v>24</v>
      </c>
    </row>
    <row r="21" spans="1:16" x14ac:dyDescent="0.25">
      <c r="A21" s="11" t="s">
        <v>245</v>
      </c>
      <c r="B21" s="11">
        <v>19</v>
      </c>
      <c r="C21" s="12" t="s">
        <v>246</v>
      </c>
      <c r="D21" s="13">
        <v>48</v>
      </c>
      <c r="E21" s="13">
        <v>52</v>
      </c>
      <c r="F21" s="14"/>
      <c r="G21" s="13"/>
      <c r="H21" s="13"/>
      <c r="I21" s="13"/>
      <c r="J21" s="13"/>
      <c r="M21">
        <f>D21+E21+F21+G21+H21</f>
        <v>100</v>
      </c>
      <c r="N21">
        <f>D21*0.17+E21*0.17+F21*0.17+G21*0.17+H21*0.17</f>
        <v>17</v>
      </c>
      <c r="O21">
        <f>I21*0.15</f>
        <v>0</v>
      </c>
      <c r="P21">
        <f>ROUND(N21+O21,0)</f>
        <v>17</v>
      </c>
    </row>
    <row r="22" spans="1:16" x14ac:dyDescent="0.25">
      <c r="A22" s="11" t="s">
        <v>247</v>
      </c>
      <c r="B22" s="11">
        <v>20</v>
      </c>
      <c r="C22" s="12" t="s">
        <v>248</v>
      </c>
      <c r="D22" s="13">
        <v>100</v>
      </c>
      <c r="E22" s="13">
        <v>96</v>
      </c>
      <c r="F22" s="14"/>
      <c r="G22" s="13"/>
      <c r="H22" s="13"/>
      <c r="I22" s="13"/>
      <c r="J22" s="13"/>
      <c r="M22">
        <f>D22+E22+F22+G22+H22</f>
        <v>196</v>
      </c>
      <c r="N22">
        <f>D22*0.17+E22*0.17+F22*0.17+G22*0.17+H22*0.17</f>
        <v>33.32</v>
      </c>
      <c r="O22">
        <f>I22*0.15</f>
        <v>0</v>
      </c>
      <c r="P22">
        <f>ROUND(N22+O22,0)</f>
        <v>33</v>
      </c>
    </row>
    <row r="23" spans="1:16" x14ac:dyDescent="0.25">
      <c r="A23" s="11" t="s">
        <v>249</v>
      </c>
      <c r="B23" s="11">
        <v>21</v>
      </c>
      <c r="C23" s="12" t="s">
        <v>250</v>
      </c>
      <c r="D23" s="13">
        <v>78</v>
      </c>
      <c r="E23" s="13">
        <v>84</v>
      </c>
      <c r="F23" s="14"/>
      <c r="G23" s="13"/>
      <c r="H23" s="13"/>
      <c r="I23" s="13"/>
      <c r="J23" s="13"/>
      <c r="M23">
        <f>D23+E23+F23+G23+H23</f>
        <v>162</v>
      </c>
      <c r="N23">
        <f>D23*0.17+E23*0.17+F23*0.17+G23*0.17+H23*0.17</f>
        <v>27.540000000000003</v>
      </c>
      <c r="O23">
        <f>I23*0.15</f>
        <v>0</v>
      </c>
      <c r="P23">
        <f>ROUND(N23+O23,0)</f>
        <v>28</v>
      </c>
    </row>
    <row r="24" spans="1:16" x14ac:dyDescent="0.25">
      <c r="A24" s="11" t="s">
        <v>251</v>
      </c>
      <c r="B24" s="11">
        <v>22</v>
      </c>
      <c r="C24" s="12" t="s">
        <v>252</v>
      </c>
      <c r="D24" s="13">
        <v>67</v>
      </c>
      <c r="E24" s="13">
        <v>64</v>
      </c>
      <c r="F24" s="14"/>
      <c r="G24" s="13"/>
      <c r="H24" s="13"/>
      <c r="I24" s="13"/>
      <c r="J24" s="13"/>
      <c r="M24">
        <f>D24+E24+F24+G24+H24</f>
        <v>131</v>
      </c>
      <c r="N24">
        <f>D24*0.17+E24*0.17+F24*0.17+G24*0.17+H24*0.17</f>
        <v>22.270000000000003</v>
      </c>
      <c r="O24">
        <f>I24*0.15</f>
        <v>0</v>
      </c>
      <c r="P24">
        <f>ROUND(N24+O24,0)</f>
        <v>22</v>
      </c>
    </row>
    <row r="25" spans="1:16" x14ac:dyDescent="0.25">
      <c r="A25" s="11" t="s">
        <v>253</v>
      </c>
      <c r="B25" s="11">
        <v>23</v>
      </c>
      <c r="C25" s="12" t="s">
        <v>254</v>
      </c>
      <c r="D25" s="13">
        <v>88</v>
      </c>
      <c r="E25" s="13">
        <v>90</v>
      </c>
      <c r="F25" s="14"/>
      <c r="G25" s="13"/>
      <c r="H25" s="13"/>
      <c r="I25" s="13"/>
      <c r="J25" s="13"/>
      <c r="M25">
        <f>D25+E25+F25+G25+H25</f>
        <v>178</v>
      </c>
      <c r="N25">
        <f>D25*0.17+E25*0.17+F25*0.17+G25*0.17+H25*0.17</f>
        <v>30.26</v>
      </c>
      <c r="O25">
        <f>I25*0.15</f>
        <v>0</v>
      </c>
      <c r="P25">
        <f>ROUND(N25+O25,0)</f>
        <v>30</v>
      </c>
    </row>
    <row r="26" spans="1:16" x14ac:dyDescent="0.25">
      <c r="A26" s="11" t="s">
        <v>255</v>
      </c>
      <c r="B26" s="11">
        <v>24</v>
      </c>
      <c r="C26" s="12" t="s">
        <v>256</v>
      </c>
      <c r="D26" s="13">
        <v>77</v>
      </c>
      <c r="E26" s="13">
        <v>60</v>
      </c>
      <c r="F26" s="14"/>
      <c r="G26" s="13"/>
      <c r="H26" s="13"/>
      <c r="I26" s="13"/>
      <c r="J26" s="13"/>
      <c r="M26">
        <f>D26+E26+F26+G26+H26</f>
        <v>137</v>
      </c>
      <c r="N26">
        <f>D26*0.17+E26*0.17+F26*0.17+G26*0.17+H26*0.17</f>
        <v>23.290000000000003</v>
      </c>
      <c r="O26">
        <f>I26*0.15</f>
        <v>0</v>
      </c>
      <c r="P26">
        <f>ROUND(N26+O26,0)</f>
        <v>23</v>
      </c>
    </row>
    <row r="27" spans="1:16" x14ac:dyDescent="0.25">
      <c r="A27" s="11" t="s">
        <v>257</v>
      </c>
      <c r="B27" s="11">
        <v>25</v>
      </c>
      <c r="C27" s="12" t="s">
        <v>258</v>
      </c>
      <c r="D27" s="13">
        <v>71</v>
      </c>
      <c r="E27" s="13">
        <v>30</v>
      </c>
      <c r="F27" s="14"/>
      <c r="G27" s="13"/>
      <c r="H27" s="13"/>
      <c r="I27" s="13"/>
      <c r="J27" s="13"/>
      <c r="M27">
        <f>D27+E27+F27+G27+H27</f>
        <v>101</v>
      </c>
      <c r="N27">
        <f>D27*0.17+E27*0.17+F27*0.17+G27*0.17+H27*0.17</f>
        <v>17.170000000000002</v>
      </c>
      <c r="O27">
        <f>I27*0.15</f>
        <v>0</v>
      </c>
      <c r="P27">
        <f>ROUND(N27+O27,0)</f>
        <v>17</v>
      </c>
    </row>
    <row r="28" spans="1:16" x14ac:dyDescent="0.25">
      <c r="A28" s="11" t="s">
        <v>259</v>
      </c>
      <c r="B28" s="11">
        <v>26</v>
      </c>
      <c r="C28" s="12" t="s">
        <v>260</v>
      </c>
      <c r="D28" s="13">
        <v>72</v>
      </c>
      <c r="E28" s="13">
        <v>62</v>
      </c>
      <c r="F28" s="14"/>
      <c r="G28" s="13"/>
      <c r="H28" s="13"/>
      <c r="I28" s="13"/>
      <c r="J28" s="13"/>
      <c r="M28">
        <f>D28+E28+F28+G28+H28</f>
        <v>134</v>
      </c>
      <c r="N28">
        <f>D28*0.17+E28*0.17+F28*0.17+G28*0.17+H28*0.17</f>
        <v>22.78</v>
      </c>
      <c r="O28">
        <f>I28*0.15</f>
        <v>0</v>
      </c>
      <c r="P28">
        <f>ROUND(N28+O28,0)</f>
        <v>23</v>
      </c>
    </row>
    <row r="29" spans="1:16" x14ac:dyDescent="0.25">
      <c r="A29" s="11" t="s">
        <v>261</v>
      </c>
      <c r="B29" s="11">
        <v>27</v>
      </c>
      <c r="C29" s="12" t="s">
        <v>262</v>
      </c>
      <c r="D29" s="13">
        <v>91</v>
      </c>
      <c r="E29" s="13">
        <v>90</v>
      </c>
      <c r="F29" s="14"/>
      <c r="G29" s="13"/>
      <c r="H29" s="13"/>
      <c r="I29" s="13"/>
      <c r="J29" s="13"/>
      <c r="M29">
        <f>D29+E29+F29+G29+H29</f>
        <v>181</v>
      </c>
      <c r="N29">
        <f>D29*0.17+E29*0.17+F29*0.17+G29*0.17+H29*0.17</f>
        <v>30.770000000000003</v>
      </c>
      <c r="O29">
        <f>I29*0.15</f>
        <v>0</v>
      </c>
      <c r="P29">
        <f>ROUND(N29+O29,0)</f>
        <v>31</v>
      </c>
    </row>
    <row r="30" spans="1:16" x14ac:dyDescent="0.25">
      <c r="A30" s="11" t="s">
        <v>263</v>
      </c>
      <c r="B30" s="11">
        <v>28</v>
      </c>
      <c r="C30" s="12" t="s">
        <v>264</v>
      </c>
      <c r="D30" s="13">
        <v>75</v>
      </c>
      <c r="E30" s="13">
        <v>83</v>
      </c>
      <c r="F30" s="14"/>
      <c r="G30" s="13"/>
      <c r="H30" s="13"/>
      <c r="I30" s="13"/>
      <c r="J30" s="13"/>
      <c r="M30">
        <f>D30+E30+F30+G30+H30</f>
        <v>158</v>
      </c>
      <c r="N30">
        <f>D30*0.17+E30*0.17+F30*0.17+G30*0.17+H30*0.17</f>
        <v>26.860000000000003</v>
      </c>
      <c r="O30">
        <f>I30*0.15</f>
        <v>0</v>
      </c>
      <c r="P30">
        <f>ROUND(N30+O30,0)</f>
        <v>27</v>
      </c>
    </row>
    <row r="31" spans="1:16" x14ac:dyDescent="0.25">
      <c r="A31" s="11" t="s">
        <v>265</v>
      </c>
      <c r="B31" s="11">
        <v>29</v>
      </c>
      <c r="C31" s="12" t="s">
        <v>266</v>
      </c>
      <c r="D31" s="13">
        <v>84</v>
      </c>
      <c r="E31" s="13">
        <v>84</v>
      </c>
      <c r="F31" s="14"/>
      <c r="G31" s="13"/>
      <c r="H31" s="13"/>
      <c r="I31" s="13"/>
      <c r="J31" s="13"/>
      <c r="M31">
        <f>D31+E31+F31+G31+H31</f>
        <v>168</v>
      </c>
      <c r="N31">
        <f>D31*0.17+E31*0.17+F31*0.17+G31*0.17+H31*0.17</f>
        <v>28.560000000000002</v>
      </c>
      <c r="O31">
        <f>I31*0.15</f>
        <v>0</v>
      </c>
      <c r="P31">
        <f>ROUND(N31+O31,0)</f>
        <v>29</v>
      </c>
    </row>
    <row r="32" spans="1:16" x14ac:dyDescent="0.25">
      <c r="A32" s="11" t="s">
        <v>267</v>
      </c>
      <c r="B32" s="11">
        <v>30</v>
      </c>
      <c r="C32" s="12" t="s">
        <v>268</v>
      </c>
      <c r="D32" s="13">
        <v>91</v>
      </c>
      <c r="E32" s="13">
        <v>100</v>
      </c>
      <c r="F32" s="14"/>
      <c r="G32" s="13"/>
      <c r="H32" s="13"/>
      <c r="I32" s="13"/>
      <c r="J32" s="13"/>
      <c r="M32">
        <f>D32+E32+F32+G32+H32</f>
        <v>191</v>
      </c>
      <c r="N32">
        <f>D32*0.17+E32*0.17+F32*0.17+G32*0.17+H32*0.17</f>
        <v>32.47</v>
      </c>
      <c r="O32">
        <f>I32*0.15</f>
        <v>0</v>
      </c>
      <c r="P32">
        <f>ROUND(N32+O32,0)</f>
        <v>32</v>
      </c>
    </row>
    <row r="33" spans="1:16" x14ac:dyDescent="0.25">
      <c r="A33" s="11" t="s">
        <v>269</v>
      </c>
      <c r="B33" s="11">
        <v>31</v>
      </c>
      <c r="C33" s="12" t="s">
        <v>270</v>
      </c>
      <c r="D33" s="13">
        <v>85</v>
      </c>
      <c r="E33" s="13">
        <v>92</v>
      </c>
      <c r="F33" s="14"/>
      <c r="G33" s="13"/>
      <c r="H33" s="13"/>
      <c r="I33" s="13"/>
      <c r="J33" s="13"/>
      <c r="M33">
        <f>D33+E33+F33+G33+H33</f>
        <v>177</v>
      </c>
      <c r="N33">
        <f>D33*0.17+E33*0.17+F33*0.17+G33*0.17+H33*0.17</f>
        <v>30.090000000000003</v>
      </c>
      <c r="O33">
        <f>I33*0.15</f>
        <v>0</v>
      </c>
      <c r="P33">
        <f>ROUND(N33+O33,0)</f>
        <v>30</v>
      </c>
    </row>
    <row r="34" spans="1:16" x14ac:dyDescent="0.25">
      <c r="A34" s="11" t="s">
        <v>271</v>
      </c>
      <c r="B34" s="11">
        <v>32</v>
      </c>
      <c r="C34" s="12" t="s">
        <v>272</v>
      </c>
      <c r="D34" s="13">
        <v>74</v>
      </c>
      <c r="E34" s="13">
        <v>79</v>
      </c>
      <c r="F34" s="14"/>
      <c r="G34" s="13"/>
      <c r="H34" s="13"/>
      <c r="I34" s="13"/>
      <c r="J34" s="13"/>
      <c r="M34">
        <f>D34+E34+F34+G34+H34</f>
        <v>153</v>
      </c>
      <c r="N34">
        <f>D34*0.17+E34*0.17+F34*0.17+G34*0.17+H34*0.17</f>
        <v>26.01</v>
      </c>
      <c r="O34">
        <f>I34*0.15</f>
        <v>0</v>
      </c>
      <c r="P34">
        <f>ROUND(N34+O34,0)</f>
        <v>26</v>
      </c>
    </row>
  </sheetData>
  <sheetProtection algorithmName="SHA-512" hashValue="wp1eEQsMWlYYB7aAmuiVtxqJT12V5yIVFV+dsaQjogi6C1mbIAC01SFb99moChzfawsrEGVO/1a98R1HoEXUrA==" saltValue="HJev9YlLFSbytfI7qlAFyw==" spinCount="100000" sheet="1" objects="1" scenarios="1"/>
  <dataValidations count="32">
    <dataValidation type="whole" allowBlank="1" showInputMessage="1" showErrorMessage="1" errorTitle="Valor fuera de rango" error="Ingrese un valor correcto" sqref="F3" xr:uid="{4555C1E4-15AB-4DAC-A36E-0E7EFFA73B0D}">
      <formula1>0</formula1>
      <formula2>100</formula2>
    </dataValidation>
    <dataValidation type="whole" allowBlank="1" showInputMessage="1" showErrorMessage="1" errorTitle="Valor fuera de rango" error="Ingrese un valor correcto" sqref="F4" xr:uid="{715411EC-3825-42F6-A388-59B616085D7D}">
      <formula1>0</formula1>
      <formula2>100</formula2>
    </dataValidation>
    <dataValidation type="whole" allowBlank="1" showInputMessage="1" showErrorMessage="1" errorTitle="Valor fuera de rango" error="Ingrese un valor correcto" sqref="F5" xr:uid="{549230B1-221C-483C-884E-0E1664916FC4}">
      <formula1>0</formula1>
      <formula2>100</formula2>
    </dataValidation>
    <dataValidation type="whole" allowBlank="1" showInputMessage="1" showErrorMessage="1" errorTitle="Valor fuera de rango" error="Ingrese un valor correcto" sqref="F6" xr:uid="{2622A313-4F16-40DE-A3F7-6A11E7E16811}">
      <formula1>0</formula1>
      <formula2>100</formula2>
    </dataValidation>
    <dataValidation type="whole" allowBlank="1" showInputMessage="1" showErrorMessage="1" errorTitle="Valor fuera de rango" error="Ingrese un valor correcto" sqref="F7" xr:uid="{FCBAB816-A0E9-4624-BBC2-3C9EC922E728}">
      <formula1>0</formula1>
      <formula2>100</formula2>
    </dataValidation>
    <dataValidation type="whole" allowBlank="1" showInputMessage="1" showErrorMessage="1" errorTitle="Valor fuera de rango" error="Ingrese un valor correcto" sqref="F8" xr:uid="{0EF8CF0A-A2D9-4E3D-8418-2325591A2CFF}">
      <formula1>0</formula1>
      <formula2>100</formula2>
    </dataValidation>
    <dataValidation type="whole" allowBlank="1" showInputMessage="1" showErrorMessage="1" errorTitle="Valor fuera de rango" error="Ingrese un valor correcto" sqref="F9" xr:uid="{E40871CF-3148-4652-AC05-635EAEDB9D23}">
      <formula1>0</formula1>
      <formula2>100</formula2>
    </dataValidation>
    <dataValidation type="whole" allowBlank="1" showInputMessage="1" showErrorMessage="1" errorTitle="Valor fuera de rango" error="Ingrese un valor correcto" sqref="F10" xr:uid="{0E0159CE-9C1B-4462-8075-1A3EB19C1C67}">
      <formula1>0</formula1>
      <formula2>100</formula2>
    </dataValidation>
    <dataValidation type="whole" allowBlank="1" showInputMessage="1" showErrorMessage="1" errorTitle="Valor fuera de rango" error="Ingrese un valor correcto" sqref="F11" xr:uid="{61181D71-0EAD-4159-93E6-BA54F2232363}">
      <formula1>0</formula1>
      <formula2>100</formula2>
    </dataValidation>
    <dataValidation type="whole" allowBlank="1" showInputMessage="1" showErrorMessage="1" errorTitle="Valor fuera de rango" error="Ingrese un valor correcto" sqref="F12" xr:uid="{A99384D7-2FB5-459F-8E4F-C66D0417D10E}">
      <formula1>0</formula1>
      <formula2>100</formula2>
    </dataValidation>
    <dataValidation type="whole" allowBlank="1" showInputMessage="1" showErrorMessage="1" errorTitle="Valor fuera de rango" error="Ingrese un valor correcto" sqref="F13" xr:uid="{82D19D48-FD9B-4F0C-825A-058CC5100A9A}">
      <formula1>0</formula1>
      <formula2>100</formula2>
    </dataValidation>
    <dataValidation type="whole" allowBlank="1" showInputMessage="1" showErrorMessage="1" errorTitle="Valor fuera de rango" error="Ingrese un valor correcto" sqref="F14" xr:uid="{629A2727-9F75-4808-814D-FC58272989AC}">
      <formula1>0</formula1>
      <formula2>100</formula2>
    </dataValidation>
    <dataValidation type="whole" allowBlank="1" showInputMessage="1" showErrorMessage="1" errorTitle="Valor fuera de rango" error="Ingrese un valor correcto" sqref="F15" xr:uid="{4D14D2A9-41FC-47E4-A32A-4F6DE5E4718D}">
      <formula1>0</formula1>
      <formula2>100</formula2>
    </dataValidation>
    <dataValidation type="whole" allowBlank="1" showInputMessage="1" showErrorMessage="1" errorTitle="Valor fuera de rango" error="Ingrese un valor correcto" sqref="F16" xr:uid="{1DBD1EF8-8383-43B1-BC9B-0DDE90B24A4C}">
      <formula1>0</formula1>
      <formula2>100</formula2>
    </dataValidation>
    <dataValidation type="whole" allowBlank="1" showInputMessage="1" showErrorMessage="1" errorTitle="Valor fuera de rango" error="Ingrese un valor correcto" sqref="F17" xr:uid="{9866F6E8-BB67-42EA-9F92-5A8E4200AB0F}">
      <formula1>0</formula1>
      <formula2>100</formula2>
    </dataValidation>
    <dataValidation type="whole" allowBlank="1" showInputMessage="1" showErrorMessage="1" errorTitle="Valor fuera de rango" error="Ingrese un valor correcto" sqref="F18" xr:uid="{019E8D55-32B9-48E5-A4A0-C91BC5E31AB1}">
      <formula1>0</formula1>
      <formula2>100</formula2>
    </dataValidation>
    <dataValidation type="whole" allowBlank="1" showInputMessage="1" showErrorMessage="1" errorTitle="Valor fuera de rango" error="Ingrese un valor correcto" sqref="F19" xr:uid="{1D1A1A6C-B334-42B0-A576-A6C91834F21D}">
      <formula1>0</formula1>
      <formula2>100</formula2>
    </dataValidation>
    <dataValidation type="whole" allowBlank="1" showInputMessage="1" showErrorMessage="1" errorTitle="Valor fuera de rango" error="Ingrese un valor correcto" sqref="F20" xr:uid="{CE027578-7657-4205-A868-934E76B1D5FA}">
      <formula1>0</formula1>
      <formula2>100</formula2>
    </dataValidation>
    <dataValidation type="whole" allowBlank="1" showInputMessage="1" showErrorMessage="1" errorTitle="Valor fuera de rango" error="Ingrese un valor correcto" sqref="F21" xr:uid="{0D158FA8-C02B-4E4D-84AC-D4FB8DA99C00}">
      <formula1>0</formula1>
      <formula2>100</formula2>
    </dataValidation>
    <dataValidation type="whole" allowBlank="1" showInputMessage="1" showErrorMessage="1" errorTitle="Valor fuera de rango" error="Ingrese un valor correcto" sqref="F22" xr:uid="{A6F524CD-A357-4CC0-BF88-24EA9991DAF3}">
      <formula1>0</formula1>
      <formula2>100</formula2>
    </dataValidation>
    <dataValidation type="whole" allowBlank="1" showInputMessage="1" showErrorMessage="1" errorTitle="Valor fuera de rango" error="Ingrese un valor correcto" sqref="F23" xr:uid="{BCC3B697-89F6-43BF-A82A-7364B01EBB47}">
      <formula1>0</formula1>
      <formula2>100</formula2>
    </dataValidation>
    <dataValidation type="whole" allowBlank="1" showInputMessage="1" showErrorMessage="1" errorTitle="Valor fuera de rango" error="Ingrese un valor correcto" sqref="F24" xr:uid="{1490A91E-E787-4116-9626-6524262FB8B0}">
      <formula1>0</formula1>
      <formula2>100</formula2>
    </dataValidation>
    <dataValidation type="whole" allowBlank="1" showInputMessage="1" showErrorMessage="1" errorTitle="Valor fuera de rango" error="Ingrese un valor correcto" sqref="F25" xr:uid="{B897D507-522B-49E1-BF18-9E5C2F15584B}">
      <formula1>0</formula1>
      <formula2>100</formula2>
    </dataValidation>
    <dataValidation type="whole" allowBlank="1" showInputMessage="1" showErrorMessage="1" errorTitle="Valor fuera de rango" error="Ingrese un valor correcto" sqref="F26" xr:uid="{52C8AEA0-AC8E-4F88-9CA7-425605A474C0}">
      <formula1>0</formula1>
      <formula2>100</formula2>
    </dataValidation>
    <dataValidation type="whole" allowBlank="1" showInputMessage="1" showErrorMessage="1" errorTitle="Valor fuera de rango" error="Ingrese un valor correcto" sqref="F27" xr:uid="{DD429C22-EFDF-4A68-B93C-0960A46BB1D2}">
      <formula1>0</formula1>
      <formula2>100</formula2>
    </dataValidation>
    <dataValidation type="whole" allowBlank="1" showInputMessage="1" showErrorMessage="1" errorTitle="Valor fuera de rango" error="Ingrese un valor correcto" sqref="F28" xr:uid="{2DE3DE4D-3E92-4092-9961-2EAE9F58C425}">
      <formula1>0</formula1>
      <formula2>100</formula2>
    </dataValidation>
    <dataValidation type="whole" allowBlank="1" showInputMessage="1" showErrorMessage="1" errorTitle="Valor fuera de rango" error="Ingrese un valor correcto" sqref="F29" xr:uid="{40C4C26D-B661-4B5E-BEAF-2888E2D16493}">
      <formula1>0</formula1>
      <formula2>100</formula2>
    </dataValidation>
    <dataValidation type="whole" allowBlank="1" showInputMessage="1" showErrorMessage="1" errorTitle="Valor fuera de rango" error="Ingrese un valor correcto" sqref="F30" xr:uid="{7923A3B8-C003-4AAB-A4B5-D94738444590}">
      <formula1>0</formula1>
      <formula2>100</formula2>
    </dataValidation>
    <dataValidation type="whole" allowBlank="1" showInputMessage="1" showErrorMessage="1" errorTitle="Valor fuera de rango" error="Ingrese un valor correcto" sqref="F31" xr:uid="{3608A8B9-9F85-486C-8955-0F041C39939F}">
      <formula1>0</formula1>
      <formula2>100</formula2>
    </dataValidation>
    <dataValidation type="whole" allowBlank="1" showInputMessage="1" showErrorMessage="1" errorTitle="Valor fuera de rango" error="Ingrese un valor correcto" sqref="F32" xr:uid="{578DE427-AFB5-4782-9469-B60EA317C903}">
      <formula1>0</formula1>
      <formula2>100</formula2>
    </dataValidation>
    <dataValidation type="whole" allowBlank="1" showInputMessage="1" showErrorMessage="1" errorTitle="Valor fuera de rango" error="Ingrese un valor correcto" sqref="F33" xr:uid="{9C9A337E-9A32-457F-9BF7-F951A45BC2ED}">
      <formula1>0</formula1>
      <formula2>100</formula2>
    </dataValidation>
    <dataValidation type="whole" allowBlank="1" showInputMessage="1" showErrorMessage="1" errorTitle="Valor fuera de rango" error="Ingrese un valor correcto" sqref="F34" xr:uid="{2528B556-1901-4B79-8612-599F3575C498}">
      <formula1>0</formula1>
      <formula2>100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AB1F5-FF33-4718-838E-8E147FB12264}">
  <dimension ref="A1:P32"/>
  <sheetViews>
    <sheetView workbookViewId="0"/>
  </sheetViews>
  <sheetFormatPr baseColWidth="10" defaultRowHeight="15" x14ac:dyDescent="0.25"/>
  <cols>
    <col min="1" max="1" width="7.140625" bestFit="1" customWidth="1"/>
    <col min="2" max="2" width="9.140625" bestFit="1" customWidth="1"/>
    <col min="3" max="3" width="38.5703125" bestFit="1" customWidth="1"/>
    <col min="4" max="9" width="4.28515625" bestFit="1" customWidth="1"/>
    <col min="10" max="12" width="3.7109375" customWidth="1"/>
    <col min="13" max="13" width="7.7109375" bestFit="1" customWidth="1"/>
    <col min="14" max="14" width="7.85546875" bestFit="1" customWidth="1"/>
    <col min="15" max="15" width="8.28515625" bestFit="1" customWidth="1"/>
    <col min="16" max="16" width="13.7109375" bestFit="1" customWidth="1"/>
  </cols>
  <sheetData>
    <row r="1" spans="1:16" ht="19.5" x14ac:dyDescent="0.25">
      <c r="A1" s="3" t="s">
        <v>0</v>
      </c>
      <c r="B1" s="1" t="s">
        <v>274</v>
      </c>
      <c r="C1" s="1" t="s">
        <v>275</v>
      </c>
      <c r="D1" s="5" t="s">
        <v>336</v>
      </c>
      <c r="E1" s="1"/>
      <c r="F1" s="1"/>
      <c r="G1" s="1"/>
      <c r="H1" s="1"/>
      <c r="I1" s="8"/>
      <c r="J1" s="8"/>
      <c r="K1" s="8"/>
      <c r="L1" s="8"/>
      <c r="M1" s="8"/>
      <c r="N1" s="1"/>
      <c r="O1" s="1"/>
      <c r="P1" s="1"/>
    </row>
    <row r="2" spans="1:16" ht="15.75" x14ac:dyDescent="0.25">
      <c r="A2" s="6">
        <v>3</v>
      </c>
      <c r="B2" s="2">
        <v>2026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9" t="s">
        <v>9</v>
      </c>
      <c r="J2" s="9"/>
      <c r="K2" s="9"/>
      <c r="L2" s="9"/>
      <c r="M2" s="10" t="s">
        <v>10</v>
      </c>
      <c r="N2" s="7" t="s">
        <v>11</v>
      </c>
      <c r="O2" s="7" t="s">
        <v>12</v>
      </c>
      <c r="P2" s="7" t="s">
        <v>13</v>
      </c>
    </row>
    <row r="3" spans="1:16" x14ac:dyDescent="0.25">
      <c r="A3" s="11" t="s">
        <v>276</v>
      </c>
      <c r="B3" s="11">
        <v>1</v>
      </c>
      <c r="C3" s="12" t="s">
        <v>277</v>
      </c>
      <c r="D3" s="13">
        <v>80</v>
      </c>
      <c r="E3" s="13">
        <v>79</v>
      </c>
      <c r="F3" s="14"/>
      <c r="G3" s="13"/>
      <c r="H3" s="13"/>
      <c r="I3" s="13"/>
      <c r="J3" s="13"/>
      <c r="M3">
        <f>D3+E3+F3+G3+H3</f>
        <v>159</v>
      </c>
      <c r="N3">
        <f>D3*0.17+E3*0.17+F3*0.17+G3*0.17+H3*0.17</f>
        <v>27.03</v>
      </c>
      <c r="O3">
        <f>I3*0.15</f>
        <v>0</v>
      </c>
      <c r="P3">
        <f>ROUND(N3+O3,0)</f>
        <v>27</v>
      </c>
    </row>
    <row r="4" spans="1:16" x14ac:dyDescent="0.25">
      <c r="A4" s="11" t="s">
        <v>278</v>
      </c>
      <c r="B4" s="11">
        <v>2</v>
      </c>
      <c r="C4" s="12" t="s">
        <v>279</v>
      </c>
      <c r="D4" s="13">
        <v>81</v>
      </c>
      <c r="E4" s="13">
        <v>82</v>
      </c>
      <c r="F4" s="14"/>
      <c r="G4" s="13"/>
      <c r="H4" s="13"/>
      <c r="I4" s="13"/>
      <c r="J4" s="13"/>
      <c r="M4">
        <f>D4+E4+F4+G4+H4</f>
        <v>163</v>
      </c>
      <c r="N4">
        <f>D4*0.17+E4*0.17+F4*0.17+G4*0.17+H4*0.17</f>
        <v>27.71</v>
      </c>
      <c r="O4">
        <f>I4*0.15</f>
        <v>0</v>
      </c>
      <c r="P4">
        <f>ROUND(N4+O4,0)</f>
        <v>28</v>
      </c>
    </row>
    <row r="5" spans="1:16" x14ac:dyDescent="0.25">
      <c r="A5" s="11" t="s">
        <v>280</v>
      </c>
      <c r="B5" s="11">
        <v>3</v>
      </c>
      <c r="C5" s="12" t="s">
        <v>281</v>
      </c>
      <c r="D5" s="13">
        <v>73</v>
      </c>
      <c r="E5" s="13">
        <v>77</v>
      </c>
      <c r="F5" s="14"/>
      <c r="G5" s="13"/>
      <c r="H5" s="13"/>
      <c r="I5" s="13"/>
      <c r="J5" s="13"/>
      <c r="M5">
        <f>D5+E5+F5+G5+H5</f>
        <v>150</v>
      </c>
      <c r="N5">
        <f>D5*0.17+E5*0.17+F5*0.17+G5*0.17+H5*0.17</f>
        <v>25.5</v>
      </c>
      <c r="O5">
        <f>I5*0.15</f>
        <v>0</v>
      </c>
      <c r="P5">
        <f>ROUND(N5+O5,0)</f>
        <v>26</v>
      </c>
    </row>
    <row r="6" spans="1:16" x14ac:dyDescent="0.25">
      <c r="A6" s="11" t="s">
        <v>282</v>
      </c>
      <c r="B6" s="11">
        <v>4</v>
      </c>
      <c r="C6" s="12" t="s">
        <v>283</v>
      </c>
      <c r="D6" s="13">
        <v>72</v>
      </c>
      <c r="E6" s="13">
        <v>73</v>
      </c>
      <c r="F6" s="14"/>
      <c r="G6" s="13"/>
      <c r="H6" s="13"/>
      <c r="I6" s="13"/>
      <c r="J6" s="13"/>
      <c r="M6">
        <f>D6+E6+F6+G6+H6</f>
        <v>145</v>
      </c>
      <c r="N6">
        <f>D6*0.17+E6*0.17+F6*0.17+G6*0.17+H6*0.17</f>
        <v>24.65</v>
      </c>
      <c r="O6">
        <f>I6*0.15</f>
        <v>0</v>
      </c>
      <c r="P6">
        <f>ROUND(N6+O6,0)</f>
        <v>25</v>
      </c>
    </row>
    <row r="7" spans="1:16" x14ac:dyDescent="0.25">
      <c r="A7" s="11" t="s">
        <v>284</v>
      </c>
      <c r="B7" s="11">
        <v>5</v>
      </c>
      <c r="C7" s="12" t="s">
        <v>285</v>
      </c>
      <c r="D7" s="13">
        <v>61</v>
      </c>
      <c r="E7" s="13">
        <v>70</v>
      </c>
      <c r="F7" s="14"/>
      <c r="G7" s="13"/>
      <c r="H7" s="13"/>
      <c r="I7" s="13"/>
      <c r="J7" s="13"/>
      <c r="M7">
        <f>D7+E7+F7+G7+H7</f>
        <v>131</v>
      </c>
      <c r="N7">
        <f>D7*0.17+E7*0.17+F7*0.17+G7*0.17+H7*0.17</f>
        <v>22.270000000000003</v>
      </c>
      <c r="O7">
        <f>I7*0.15</f>
        <v>0</v>
      </c>
      <c r="P7">
        <f>ROUND(N7+O7,0)</f>
        <v>22</v>
      </c>
    </row>
    <row r="8" spans="1:16" x14ac:dyDescent="0.25">
      <c r="A8" s="11" t="s">
        <v>286</v>
      </c>
      <c r="B8" s="11">
        <v>6</v>
      </c>
      <c r="C8" s="12" t="s">
        <v>287</v>
      </c>
      <c r="D8" s="13">
        <v>86</v>
      </c>
      <c r="E8" s="13">
        <v>76</v>
      </c>
      <c r="F8" s="14"/>
      <c r="G8" s="13"/>
      <c r="H8" s="13"/>
      <c r="I8" s="13"/>
      <c r="J8" s="13"/>
      <c r="M8">
        <f>D8+E8+F8+G8+H8</f>
        <v>162</v>
      </c>
      <c r="N8">
        <f>D8*0.17+E8*0.17+F8*0.17+G8*0.17+H8*0.17</f>
        <v>27.540000000000003</v>
      </c>
      <c r="O8">
        <f>I8*0.15</f>
        <v>0</v>
      </c>
      <c r="P8">
        <f>ROUND(N8+O8,0)</f>
        <v>28</v>
      </c>
    </row>
    <row r="9" spans="1:16" x14ac:dyDescent="0.25">
      <c r="A9" s="11" t="s">
        <v>288</v>
      </c>
      <c r="B9" s="11">
        <v>7</v>
      </c>
      <c r="C9" s="12" t="s">
        <v>289</v>
      </c>
      <c r="D9" s="13">
        <v>62</v>
      </c>
      <c r="E9" s="13">
        <v>85</v>
      </c>
      <c r="F9" s="14"/>
      <c r="G9" s="13"/>
      <c r="H9" s="13"/>
      <c r="I9" s="13"/>
      <c r="J9" s="13"/>
      <c r="M9">
        <f>D9+E9+F9+G9+H9</f>
        <v>147</v>
      </c>
      <c r="N9">
        <f>D9*0.17+E9*0.17+F9*0.17+G9*0.17+H9*0.17</f>
        <v>24.990000000000002</v>
      </c>
      <c r="O9">
        <f>I9*0.15</f>
        <v>0</v>
      </c>
      <c r="P9">
        <f>ROUND(N9+O9,0)</f>
        <v>25</v>
      </c>
    </row>
    <row r="10" spans="1:16" x14ac:dyDescent="0.25">
      <c r="A10" s="11" t="s">
        <v>290</v>
      </c>
      <c r="B10" s="11">
        <v>8</v>
      </c>
      <c r="C10" s="12" t="s">
        <v>291</v>
      </c>
      <c r="D10" s="13">
        <v>79</v>
      </c>
      <c r="E10" s="13">
        <v>79</v>
      </c>
      <c r="F10" s="14"/>
      <c r="G10" s="13"/>
      <c r="H10" s="13"/>
      <c r="I10" s="13"/>
      <c r="J10" s="13"/>
      <c r="M10">
        <f>D10+E10+F10+G10+H10</f>
        <v>158</v>
      </c>
      <c r="N10">
        <f>D10*0.17+E10*0.17+F10*0.17+G10*0.17+H10*0.17</f>
        <v>26.860000000000003</v>
      </c>
      <c r="O10">
        <f>I10*0.15</f>
        <v>0</v>
      </c>
      <c r="P10">
        <f>ROUND(N10+O10,0)</f>
        <v>27</v>
      </c>
    </row>
    <row r="11" spans="1:16" x14ac:dyDescent="0.25">
      <c r="A11" s="11" t="s">
        <v>292</v>
      </c>
      <c r="B11" s="11">
        <v>9</v>
      </c>
      <c r="C11" s="12" t="s">
        <v>293</v>
      </c>
      <c r="D11" s="13">
        <v>71</v>
      </c>
      <c r="E11" s="13">
        <v>70</v>
      </c>
      <c r="F11" s="14"/>
      <c r="G11" s="13"/>
      <c r="H11" s="13"/>
      <c r="I11" s="13"/>
      <c r="J11" s="13"/>
      <c r="M11">
        <f>D11+E11+F11+G11+H11</f>
        <v>141</v>
      </c>
      <c r="N11">
        <f>D11*0.17+E11*0.17+F11*0.17+G11*0.17+H11*0.17</f>
        <v>23.97</v>
      </c>
      <c r="O11">
        <f>I11*0.15</f>
        <v>0</v>
      </c>
      <c r="P11">
        <f>ROUND(N11+O11,0)</f>
        <v>24</v>
      </c>
    </row>
    <row r="12" spans="1:16" x14ac:dyDescent="0.25">
      <c r="A12" s="11" t="s">
        <v>294</v>
      </c>
      <c r="B12" s="11">
        <v>10</v>
      </c>
      <c r="C12" s="12" t="s">
        <v>295</v>
      </c>
      <c r="D12" s="13">
        <v>75</v>
      </c>
      <c r="E12" s="13">
        <v>71</v>
      </c>
      <c r="F12" s="14"/>
      <c r="G12" s="13"/>
      <c r="H12" s="13"/>
      <c r="I12" s="13"/>
      <c r="J12" s="13"/>
      <c r="M12">
        <f>D12+E12+F12+G12+H12</f>
        <v>146</v>
      </c>
      <c r="N12">
        <f>D12*0.17+E12*0.17+F12*0.17+G12*0.17+H12*0.17</f>
        <v>24.82</v>
      </c>
      <c r="O12">
        <f>I12*0.15</f>
        <v>0</v>
      </c>
      <c r="P12">
        <f>ROUND(N12+O12,0)</f>
        <v>25</v>
      </c>
    </row>
    <row r="13" spans="1:16" x14ac:dyDescent="0.25">
      <c r="A13" s="11" t="s">
        <v>296</v>
      </c>
      <c r="B13" s="11">
        <v>11</v>
      </c>
      <c r="C13" s="12" t="s">
        <v>297</v>
      </c>
      <c r="D13" s="13">
        <v>100</v>
      </c>
      <c r="E13" s="13">
        <v>100</v>
      </c>
      <c r="F13" s="14"/>
      <c r="G13" s="13"/>
      <c r="H13" s="13"/>
      <c r="I13" s="13"/>
      <c r="J13" s="13"/>
      <c r="M13">
        <f>D13+E13+F13+G13+H13</f>
        <v>200</v>
      </c>
      <c r="N13">
        <f>D13*0.17+E13*0.17+F13*0.17+G13*0.17+H13*0.17</f>
        <v>34</v>
      </c>
      <c r="O13">
        <f>I13*0.15</f>
        <v>0</v>
      </c>
      <c r="P13">
        <f>ROUND(N13+O13,0)</f>
        <v>34</v>
      </c>
    </row>
    <row r="14" spans="1:16" x14ac:dyDescent="0.25">
      <c r="A14" s="11" t="s">
        <v>298</v>
      </c>
      <c r="B14" s="11">
        <v>12</v>
      </c>
      <c r="C14" s="12" t="s">
        <v>299</v>
      </c>
      <c r="D14" s="13">
        <v>78</v>
      </c>
      <c r="E14" s="13">
        <v>69</v>
      </c>
      <c r="F14" s="14"/>
      <c r="G14" s="13"/>
      <c r="H14" s="13"/>
      <c r="I14" s="13"/>
      <c r="J14" s="13"/>
      <c r="M14">
        <f>D14+E14+F14+G14+H14</f>
        <v>147</v>
      </c>
      <c r="N14">
        <f>D14*0.17+E14*0.17+F14*0.17+G14*0.17+H14*0.17</f>
        <v>24.990000000000002</v>
      </c>
      <c r="O14">
        <f>I14*0.15</f>
        <v>0</v>
      </c>
      <c r="P14">
        <f>ROUND(N14+O14,0)</f>
        <v>25</v>
      </c>
    </row>
    <row r="15" spans="1:16" x14ac:dyDescent="0.25">
      <c r="A15" s="11" t="s">
        <v>300</v>
      </c>
      <c r="B15" s="11">
        <v>13</v>
      </c>
      <c r="C15" s="12" t="s">
        <v>301</v>
      </c>
      <c r="D15" s="13">
        <v>67</v>
      </c>
      <c r="E15" s="13">
        <v>64</v>
      </c>
      <c r="F15" s="14"/>
      <c r="G15" s="13"/>
      <c r="H15" s="13"/>
      <c r="I15" s="13"/>
      <c r="J15" s="13"/>
      <c r="M15">
        <f>D15+E15+F15+G15+H15</f>
        <v>131</v>
      </c>
      <c r="N15">
        <f>D15*0.17+E15*0.17+F15*0.17+G15*0.17+H15*0.17</f>
        <v>22.270000000000003</v>
      </c>
      <c r="O15">
        <f>I15*0.15</f>
        <v>0</v>
      </c>
      <c r="P15">
        <f>ROUND(N15+O15,0)</f>
        <v>22</v>
      </c>
    </row>
    <row r="16" spans="1:16" x14ac:dyDescent="0.25">
      <c r="A16" s="11" t="s">
        <v>302</v>
      </c>
      <c r="B16" s="11">
        <v>14</v>
      </c>
      <c r="C16" s="12" t="s">
        <v>303</v>
      </c>
      <c r="D16" s="13">
        <v>65</v>
      </c>
      <c r="E16" s="13">
        <v>64</v>
      </c>
      <c r="F16" s="14"/>
      <c r="G16" s="13"/>
      <c r="H16" s="13"/>
      <c r="I16" s="13"/>
      <c r="J16" s="13"/>
      <c r="M16">
        <f>D16+E16+F16+G16+H16</f>
        <v>129</v>
      </c>
      <c r="N16">
        <f>D16*0.17+E16*0.17+F16*0.17+G16*0.17+H16*0.17</f>
        <v>21.93</v>
      </c>
      <c r="O16">
        <f>I16*0.15</f>
        <v>0</v>
      </c>
      <c r="P16">
        <f>ROUND(N16+O16,0)</f>
        <v>22</v>
      </c>
    </row>
    <row r="17" spans="1:16" x14ac:dyDescent="0.25">
      <c r="A17" s="11" t="s">
        <v>304</v>
      </c>
      <c r="B17" s="11">
        <v>15</v>
      </c>
      <c r="C17" s="12" t="s">
        <v>305</v>
      </c>
      <c r="D17" s="13">
        <v>66</v>
      </c>
      <c r="E17" s="13">
        <v>63</v>
      </c>
      <c r="F17" s="14"/>
      <c r="G17" s="13"/>
      <c r="H17" s="13"/>
      <c r="I17" s="13"/>
      <c r="J17" s="13"/>
      <c r="M17">
        <f>D17+E17+F17+G17+H17</f>
        <v>129</v>
      </c>
      <c r="N17">
        <f>D17*0.17+E17*0.17+F17*0.17+G17*0.17+H17*0.17</f>
        <v>21.93</v>
      </c>
      <c r="O17">
        <f>I17*0.15</f>
        <v>0</v>
      </c>
      <c r="P17">
        <f>ROUND(N17+O17,0)</f>
        <v>22</v>
      </c>
    </row>
    <row r="18" spans="1:16" x14ac:dyDescent="0.25">
      <c r="A18" s="11" t="s">
        <v>306</v>
      </c>
      <c r="B18" s="11">
        <v>16</v>
      </c>
      <c r="C18" s="12" t="s">
        <v>307</v>
      </c>
      <c r="D18" s="13">
        <v>74</v>
      </c>
      <c r="E18" s="13">
        <v>72</v>
      </c>
      <c r="F18" s="14"/>
      <c r="G18" s="13"/>
      <c r="H18" s="13"/>
      <c r="I18" s="13"/>
      <c r="J18" s="13"/>
      <c r="M18">
        <f>D18+E18+F18+G18+H18</f>
        <v>146</v>
      </c>
      <c r="N18">
        <f>D18*0.17+E18*0.17+F18*0.17+G18*0.17+H18*0.17</f>
        <v>24.82</v>
      </c>
      <c r="O18">
        <f>I18*0.15</f>
        <v>0</v>
      </c>
      <c r="P18">
        <f>ROUND(N18+O18,0)</f>
        <v>25</v>
      </c>
    </row>
    <row r="19" spans="1:16" x14ac:dyDescent="0.25">
      <c r="A19" s="11" t="s">
        <v>308</v>
      </c>
      <c r="B19" s="11">
        <v>17</v>
      </c>
      <c r="C19" s="12" t="s">
        <v>309</v>
      </c>
      <c r="D19" s="13">
        <v>84</v>
      </c>
      <c r="E19" s="13">
        <v>89</v>
      </c>
      <c r="F19" s="14"/>
      <c r="G19" s="13"/>
      <c r="H19" s="13"/>
      <c r="I19" s="13"/>
      <c r="J19" s="13"/>
      <c r="M19">
        <f>D19+E19+F19+G19+H19</f>
        <v>173</v>
      </c>
      <c r="N19">
        <f>D19*0.17+E19*0.17+F19*0.17+G19*0.17+H19*0.17</f>
        <v>29.410000000000004</v>
      </c>
      <c r="O19">
        <f>I19*0.15</f>
        <v>0</v>
      </c>
      <c r="P19">
        <f>ROUND(N19+O19,0)</f>
        <v>29</v>
      </c>
    </row>
    <row r="20" spans="1:16" x14ac:dyDescent="0.25">
      <c r="A20" s="11" t="s">
        <v>310</v>
      </c>
      <c r="B20" s="11">
        <v>18</v>
      </c>
      <c r="C20" s="12" t="s">
        <v>311</v>
      </c>
      <c r="D20" s="13">
        <v>72</v>
      </c>
      <c r="E20" s="13">
        <v>69</v>
      </c>
      <c r="F20" s="14"/>
      <c r="G20" s="13"/>
      <c r="H20" s="13"/>
      <c r="I20" s="13"/>
      <c r="J20" s="13"/>
      <c r="M20">
        <f>D20+E20+F20+G20+H20</f>
        <v>141</v>
      </c>
      <c r="N20">
        <f>D20*0.17+E20*0.17+F20*0.17+G20*0.17+H20*0.17</f>
        <v>23.97</v>
      </c>
      <c r="O20">
        <f>I20*0.15</f>
        <v>0</v>
      </c>
      <c r="P20">
        <f>ROUND(N20+O20,0)</f>
        <v>24</v>
      </c>
    </row>
    <row r="21" spans="1:16" x14ac:dyDescent="0.25">
      <c r="A21" s="11" t="s">
        <v>312</v>
      </c>
      <c r="B21" s="11">
        <v>19</v>
      </c>
      <c r="C21" s="12" t="s">
        <v>313</v>
      </c>
      <c r="D21" s="13">
        <v>92</v>
      </c>
      <c r="E21" s="13">
        <v>90</v>
      </c>
      <c r="F21" s="14"/>
      <c r="G21" s="13"/>
      <c r="H21" s="13"/>
      <c r="I21" s="13"/>
      <c r="J21" s="13"/>
      <c r="M21">
        <f>D21+E21+F21+G21+H21</f>
        <v>182</v>
      </c>
      <c r="N21">
        <f>D21*0.17+E21*0.17+F21*0.17+G21*0.17+H21*0.17</f>
        <v>30.94</v>
      </c>
      <c r="O21">
        <f>I21*0.15</f>
        <v>0</v>
      </c>
      <c r="P21">
        <f>ROUND(N21+O21,0)</f>
        <v>31</v>
      </c>
    </row>
    <row r="22" spans="1:16" x14ac:dyDescent="0.25">
      <c r="A22" s="11" t="s">
        <v>314</v>
      </c>
      <c r="B22" s="11">
        <v>20</v>
      </c>
      <c r="C22" s="12" t="s">
        <v>315</v>
      </c>
      <c r="D22" s="13">
        <v>81</v>
      </c>
      <c r="E22" s="13">
        <v>87</v>
      </c>
      <c r="F22" s="14"/>
      <c r="G22" s="13"/>
      <c r="H22" s="13"/>
      <c r="I22" s="13"/>
      <c r="J22" s="13"/>
      <c r="M22">
        <f>D22+E22+F22+G22+H22</f>
        <v>168</v>
      </c>
      <c r="N22">
        <f>D22*0.17+E22*0.17+F22*0.17+G22*0.17+H22*0.17</f>
        <v>28.560000000000002</v>
      </c>
      <c r="O22">
        <f>I22*0.15</f>
        <v>0</v>
      </c>
      <c r="P22">
        <f>ROUND(N22+O22,0)</f>
        <v>29</v>
      </c>
    </row>
    <row r="23" spans="1:16" x14ac:dyDescent="0.25">
      <c r="A23" s="11" t="s">
        <v>316</v>
      </c>
      <c r="B23" s="11">
        <v>21</v>
      </c>
      <c r="C23" s="12" t="s">
        <v>317</v>
      </c>
      <c r="D23" s="13">
        <v>78</v>
      </c>
      <c r="E23" s="13">
        <v>79</v>
      </c>
      <c r="F23" s="14"/>
      <c r="G23" s="13"/>
      <c r="H23" s="13"/>
      <c r="I23" s="13"/>
      <c r="J23" s="13"/>
      <c r="M23">
        <f>D23+E23+F23+G23+H23</f>
        <v>157</v>
      </c>
      <c r="N23">
        <f>D23*0.17+E23*0.17+F23*0.17+G23*0.17+H23*0.17</f>
        <v>26.690000000000005</v>
      </c>
      <c r="O23">
        <f>I23*0.15</f>
        <v>0</v>
      </c>
      <c r="P23">
        <f>ROUND(N23+O23,0)</f>
        <v>27</v>
      </c>
    </row>
    <row r="24" spans="1:16" x14ac:dyDescent="0.25">
      <c r="A24" s="11" t="s">
        <v>318</v>
      </c>
      <c r="B24" s="11">
        <v>22</v>
      </c>
      <c r="C24" s="12" t="s">
        <v>319</v>
      </c>
      <c r="D24" s="13">
        <v>91</v>
      </c>
      <c r="E24" s="13">
        <v>100</v>
      </c>
      <c r="F24" s="14"/>
      <c r="G24" s="13"/>
      <c r="H24" s="13"/>
      <c r="I24" s="13"/>
      <c r="J24" s="13"/>
      <c r="M24">
        <f>D24+E24+F24+G24+H24</f>
        <v>191</v>
      </c>
      <c r="N24">
        <f>D24*0.17+E24*0.17+F24*0.17+G24*0.17+H24*0.17</f>
        <v>32.47</v>
      </c>
      <c r="O24">
        <f>I24*0.15</f>
        <v>0</v>
      </c>
      <c r="P24">
        <f>ROUND(N24+O24,0)</f>
        <v>32</v>
      </c>
    </row>
    <row r="25" spans="1:16" x14ac:dyDescent="0.25">
      <c r="A25" s="11" t="s">
        <v>320</v>
      </c>
      <c r="B25" s="11">
        <v>23</v>
      </c>
      <c r="C25" s="12" t="s">
        <v>321</v>
      </c>
      <c r="D25" s="13">
        <v>61</v>
      </c>
      <c r="E25" s="13">
        <v>66</v>
      </c>
      <c r="F25" s="14"/>
      <c r="G25" s="13"/>
      <c r="H25" s="13"/>
      <c r="I25" s="13"/>
      <c r="J25" s="13"/>
      <c r="M25">
        <f>D25+E25+F25+G25+H25</f>
        <v>127</v>
      </c>
      <c r="N25">
        <f>D25*0.17+E25*0.17+F25*0.17+G25*0.17+H25*0.17</f>
        <v>21.590000000000003</v>
      </c>
      <c r="O25">
        <f>I25*0.15</f>
        <v>0</v>
      </c>
      <c r="P25">
        <f>ROUND(N25+O25,0)</f>
        <v>22</v>
      </c>
    </row>
    <row r="26" spans="1:16" x14ac:dyDescent="0.25">
      <c r="A26" s="11" t="s">
        <v>322</v>
      </c>
      <c r="B26" s="11">
        <v>24</v>
      </c>
      <c r="C26" s="12" t="s">
        <v>323</v>
      </c>
      <c r="D26" s="13">
        <v>71</v>
      </c>
      <c r="E26" s="13">
        <v>67</v>
      </c>
      <c r="F26" s="14"/>
      <c r="G26" s="13"/>
      <c r="H26" s="13"/>
      <c r="I26" s="13"/>
      <c r="J26" s="13"/>
      <c r="M26">
        <f>D26+E26+F26+G26+H26</f>
        <v>138</v>
      </c>
      <c r="N26">
        <f>D26*0.17+E26*0.17+F26*0.17+G26*0.17+H26*0.17</f>
        <v>23.46</v>
      </c>
      <c r="O26">
        <f>I26*0.15</f>
        <v>0</v>
      </c>
      <c r="P26">
        <f>ROUND(N26+O26,0)</f>
        <v>23</v>
      </c>
    </row>
    <row r="27" spans="1:16" x14ac:dyDescent="0.25">
      <c r="A27" s="11" t="s">
        <v>324</v>
      </c>
      <c r="B27" s="11">
        <v>25</v>
      </c>
      <c r="C27" s="12" t="s">
        <v>325</v>
      </c>
      <c r="D27" s="13">
        <v>100</v>
      </c>
      <c r="E27" s="13">
        <v>100</v>
      </c>
      <c r="F27" s="14"/>
      <c r="G27" s="13"/>
      <c r="H27" s="13"/>
      <c r="I27" s="13"/>
      <c r="J27" s="13"/>
      <c r="M27">
        <f>D27+E27+F27+G27+H27</f>
        <v>200</v>
      </c>
      <c r="N27">
        <f>D27*0.17+E27*0.17+F27*0.17+G27*0.17+H27*0.17</f>
        <v>34</v>
      </c>
      <c r="O27">
        <f>I27*0.15</f>
        <v>0</v>
      </c>
      <c r="P27">
        <f>ROUND(N27+O27,0)</f>
        <v>34</v>
      </c>
    </row>
    <row r="28" spans="1:16" x14ac:dyDescent="0.25">
      <c r="A28" s="11" t="s">
        <v>326</v>
      </c>
      <c r="B28" s="11">
        <v>26</v>
      </c>
      <c r="C28" s="12" t="s">
        <v>327</v>
      </c>
      <c r="D28" s="13">
        <v>100</v>
      </c>
      <c r="E28" s="13">
        <v>93</v>
      </c>
      <c r="F28" s="14"/>
      <c r="G28" s="13"/>
      <c r="H28" s="13"/>
      <c r="I28" s="13"/>
      <c r="J28" s="13"/>
      <c r="M28">
        <f>D28+E28+F28+G28+H28</f>
        <v>193</v>
      </c>
      <c r="N28">
        <f>D28*0.17+E28*0.17+F28*0.17+G28*0.17+H28*0.17</f>
        <v>32.81</v>
      </c>
      <c r="O28">
        <f>I28*0.15</f>
        <v>0</v>
      </c>
      <c r="P28">
        <f>ROUND(N28+O28,0)</f>
        <v>33</v>
      </c>
    </row>
    <row r="29" spans="1:16" x14ac:dyDescent="0.25">
      <c r="A29" s="11" t="s">
        <v>328</v>
      </c>
      <c r="B29" s="11">
        <v>27</v>
      </c>
      <c r="C29" s="12" t="s">
        <v>329</v>
      </c>
      <c r="D29" s="13">
        <v>60</v>
      </c>
      <c r="E29" s="13">
        <v>60</v>
      </c>
      <c r="F29" s="14"/>
      <c r="G29" s="13"/>
      <c r="H29" s="13"/>
      <c r="I29" s="13"/>
      <c r="J29" s="13"/>
      <c r="M29">
        <f>D29+E29+F29+G29+H29</f>
        <v>120</v>
      </c>
      <c r="N29">
        <f>D29*0.17+E29*0.17+F29*0.17+G29*0.17+H29*0.17</f>
        <v>20.400000000000002</v>
      </c>
      <c r="O29">
        <f>I29*0.15</f>
        <v>0</v>
      </c>
      <c r="P29">
        <f>ROUND(N29+O29,0)</f>
        <v>20</v>
      </c>
    </row>
    <row r="30" spans="1:16" x14ac:dyDescent="0.25">
      <c r="A30" s="11" t="s">
        <v>330</v>
      </c>
      <c r="B30" s="11">
        <v>28</v>
      </c>
      <c r="C30" s="12" t="s">
        <v>331</v>
      </c>
      <c r="D30" s="13">
        <v>91</v>
      </c>
      <c r="E30" s="13">
        <v>94</v>
      </c>
      <c r="F30" s="14"/>
      <c r="G30" s="13"/>
      <c r="H30" s="13"/>
      <c r="I30" s="13"/>
      <c r="J30" s="13"/>
      <c r="M30">
        <f>D30+E30+F30+G30+H30</f>
        <v>185</v>
      </c>
      <c r="N30">
        <f>D30*0.17+E30*0.17+F30*0.17+G30*0.17+H30*0.17</f>
        <v>31.450000000000003</v>
      </c>
      <c r="O30">
        <f>I30*0.15</f>
        <v>0</v>
      </c>
      <c r="P30">
        <f>ROUND(N30+O30,0)</f>
        <v>31</v>
      </c>
    </row>
    <row r="31" spans="1:16" x14ac:dyDescent="0.25">
      <c r="A31" s="11" t="s">
        <v>332</v>
      </c>
      <c r="B31" s="11">
        <v>29</v>
      </c>
      <c r="C31" s="12" t="s">
        <v>333</v>
      </c>
      <c r="D31" s="13">
        <v>90</v>
      </c>
      <c r="E31" s="13">
        <v>87</v>
      </c>
      <c r="F31" s="14"/>
      <c r="G31" s="13"/>
      <c r="H31" s="13"/>
      <c r="I31" s="13"/>
      <c r="J31" s="13"/>
      <c r="M31">
        <f>D31+E31+F31+G31+H31</f>
        <v>177</v>
      </c>
      <c r="N31">
        <f>D31*0.17+E31*0.17+F31*0.17+G31*0.17+H31*0.17</f>
        <v>30.090000000000003</v>
      </c>
      <c r="O31">
        <f>I31*0.15</f>
        <v>0</v>
      </c>
      <c r="P31">
        <f>ROUND(N31+O31,0)</f>
        <v>30</v>
      </c>
    </row>
    <row r="32" spans="1:16" x14ac:dyDescent="0.25">
      <c r="A32" s="11" t="s">
        <v>334</v>
      </c>
      <c r="B32" s="11">
        <v>30</v>
      </c>
      <c r="C32" s="12" t="s">
        <v>335</v>
      </c>
      <c r="D32" s="13">
        <v>79</v>
      </c>
      <c r="E32" s="13">
        <v>74</v>
      </c>
      <c r="F32" s="14"/>
      <c r="G32" s="13"/>
      <c r="H32" s="13"/>
      <c r="I32" s="13"/>
      <c r="J32" s="13"/>
      <c r="M32">
        <f>D32+E32+F32+G32+H32</f>
        <v>153</v>
      </c>
      <c r="N32">
        <f>D32*0.17+E32*0.17+F32*0.17+G32*0.17+H32*0.17</f>
        <v>26.01</v>
      </c>
      <c r="O32">
        <f>I32*0.15</f>
        <v>0</v>
      </c>
      <c r="P32">
        <f>ROUND(N32+O32,0)</f>
        <v>26</v>
      </c>
    </row>
  </sheetData>
  <sheetProtection algorithmName="SHA-512" hashValue="Ac4ZdTLhtXDnCd5bgn4z+1a3ld2u5ciwMiLtw0sU/JqzOd1N3sssOOMAilbN0PYz0+XQJ9nbNrO66wksUnumrQ==" saltValue="Qobbyq/jyJ459Zcch+1n+A==" spinCount="100000" sheet="1" objects="1" scenarios="1"/>
  <dataValidations count="30">
    <dataValidation type="whole" allowBlank="1" showInputMessage="1" showErrorMessage="1" errorTitle="Valor fuera de rango" error="Ingrese un valor correcto" sqref="F3" xr:uid="{F36D495C-A74C-4B89-8707-2E1FF64E680D}">
      <formula1>0</formula1>
      <formula2>100</formula2>
    </dataValidation>
    <dataValidation type="whole" allowBlank="1" showInputMessage="1" showErrorMessage="1" errorTitle="Valor fuera de rango" error="Ingrese un valor correcto" sqref="F4" xr:uid="{2FD2D545-A8DA-4B2E-AC63-AF100CE6F170}">
      <formula1>0</formula1>
      <formula2>100</formula2>
    </dataValidation>
    <dataValidation type="whole" allowBlank="1" showInputMessage="1" showErrorMessage="1" errorTitle="Valor fuera de rango" error="Ingrese un valor correcto" sqref="F5" xr:uid="{3A6F3609-0099-42FC-B758-287481F6048E}">
      <formula1>0</formula1>
      <formula2>100</formula2>
    </dataValidation>
    <dataValidation type="whole" allowBlank="1" showInputMessage="1" showErrorMessage="1" errorTitle="Valor fuera de rango" error="Ingrese un valor correcto" sqref="F6" xr:uid="{3225E933-A707-4150-9AEF-E48DFD10033F}">
      <formula1>0</formula1>
      <formula2>100</formula2>
    </dataValidation>
    <dataValidation type="whole" allowBlank="1" showInputMessage="1" showErrorMessage="1" errorTitle="Valor fuera de rango" error="Ingrese un valor correcto" sqref="F7" xr:uid="{839876F1-9DB2-4DCE-B079-B2992469A5BB}">
      <formula1>0</formula1>
      <formula2>100</formula2>
    </dataValidation>
    <dataValidation type="whole" allowBlank="1" showInputMessage="1" showErrorMessage="1" errorTitle="Valor fuera de rango" error="Ingrese un valor correcto" sqref="F8" xr:uid="{00AF01D5-AF2D-4CA8-92FB-95841EECB145}">
      <formula1>0</formula1>
      <formula2>100</formula2>
    </dataValidation>
    <dataValidation type="whole" allowBlank="1" showInputMessage="1" showErrorMessage="1" errorTitle="Valor fuera de rango" error="Ingrese un valor correcto" sqref="F9" xr:uid="{14D59B7B-8F2D-452E-8DBE-DA2D8E82359C}">
      <formula1>0</formula1>
      <formula2>100</formula2>
    </dataValidation>
    <dataValidation type="whole" allowBlank="1" showInputMessage="1" showErrorMessage="1" errorTitle="Valor fuera de rango" error="Ingrese un valor correcto" sqref="F10" xr:uid="{D2820325-E22D-46CA-B063-AA019F0DD683}">
      <formula1>0</formula1>
      <formula2>100</formula2>
    </dataValidation>
    <dataValidation type="whole" allowBlank="1" showInputMessage="1" showErrorMessage="1" errorTitle="Valor fuera de rango" error="Ingrese un valor correcto" sqref="F11" xr:uid="{7D5993F9-B889-44D7-A3F3-C12A357A3C8A}">
      <formula1>0</formula1>
      <formula2>100</formula2>
    </dataValidation>
    <dataValidation type="whole" allowBlank="1" showInputMessage="1" showErrorMessage="1" errorTitle="Valor fuera de rango" error="Ingrese un valor correcto" sqref="F12" xr:uid="{65E3CE01-6C55-4B8C-B5DA-8AE07687253D}">
      <formula1>0</formula1>
      <formula2>100</formula2>
    </dataValidation>
    <dataValidation type="whole" allowBlank="1" showInputMessage="1" showErrorMessage="1" errorTitle="Valor fuera de rango" error="Ingrese un valor correcto" sqref="F13" xr:uid="{63EF896D-BB6C-46B5-AE3F-F4265E253974}">
      <formula1>0</formula1>
      <formula2>100</formula2>
    </dataValidation>
    <dataValidation type="whole" allowBlank="1" showInputMessage="1" showErrorMessage="1" errorTitle="Valor fuera de rango" error="Ingrese un valor correcto" sqref="F14" xr:uid="{93E655C2-6CA3-4F09-8E64-89A0034D7A1B}">
      <formula1>0</formula1>
      <formula2>100</formula2>
    </dataValidation>
    <dataValidation type="whole" allowBlank="1" showInputMessage="1" showErrorMessage="1" errorTitle="Valor fuera de rango" error="Ingrese un valor correcto" sqref="F15" xr:uid="{79EE6F5D-527C-49AF-9DC1-F7D5059880CA}">
      <formula1>0</formula1>
      <formula2>100</formula2>
    </dataValidation>
    <dataValidation type="whole" allowBlank="1" showInputMessage="1" showErrorMessage="1" errorTitle="Valor fuera de rango" error="Ingrese un valor correcto" sqref="F16" xr:uid="{C2A5B6B5-EDB2-4AAC-8560-3598B0B71D4C}">
      <formula1>0</formula1>
      <formula2>100</formula2>
    </dataValidation>
    <dataValidation type="whole" allowBlank="1" showInputMessage="1" showErrorMessage="1" errorTitle="Valor fuera de rango" error="Ingrese un valor correcto" sqref="F17" xr:uid="{11900296-704D-446A-BF5D-64BA400010E5}">
      <formula1>0</formula1>
      <formula2>100</formula2>
    </dataValidation>
    <dataValidation type="whole" allowBlank="1" showInputMessage="1" showErrorMessage="1" errorTitle="Valor fuera de rango" error="Ingrese un valor correcto" sqref="F18" xr:uid="{4CFD1E1B-8FD3-468C-B037-9EE1EFD2DB44}">
      <formula1>0</formula1>
      <formula2>100</formula2>
    </dataValidation>
    <dataValidation type="whole" allowBlank="1" showInputMessage="1" showErrorMessage="1" errorTitle="Valor fuera de rango" error="Ingrese un valor correcto" sqref="F19" xr:uid="{AF15D641-BF01-456B-98E5-8E0D7464F196}">
      <formula1>0</formula1>
      <formula2>100</formula2>
    </dataValidation>
    <dataValidation type="whole" allowBlank="1" showInputMessage="1" showErrorMessage="1" errorTitle="Valor fuera de rango" error="Ingrese un valor correcto" sqref="F20" xr:uid="{F9D01665-F869-49E1-825A-0FD0B108F63C}">
      <formula1>0</formula1>
      <formula2>100</formula2>
    </dataValidation>
    <dataValidation type="whole" allowBlank="1" showInputMessage="1" showErrorMessage="1" errorTitle="Valor fuera de rango" error="Ingrese un valor correcto" sqref="F21" xr:uid="{EC53D32C-EECC-4B30-8B0C-D6703C70A374}">
      <formula1>0</formula1>
      <formula2>100</formula2>
    </dataValidation>
    <dataValidation type="whole" allowBlank="1" showInputMessage="1" showErrorMessage="1" errorTitle="Valor fuera de rango" error="Ingrese un valor correcto" sqref="F22" xr:uid="{33A16FE3-5ECF-455F-AB08-6076382D7D03}">
      <formula1>0</formula1>
      <formula2>100</formula2>
    </dataValidation>
    <dataValidation type="whole" allowBlank="1" showInputMessage="1" showErrorMessage="1" errorTitle="Valor fuera de rango" error="Ingrese un valor correcto" sqref="F23" xr:uid="{E1EC2D3B-B105-4A5B-8DC0-FF4DFFB464EB}">
      <formula1>0</formula1>
      <formula2>100</formula2>
    </dataValidation>
    <dataValidation type="whole" allowBlank="1" showInputMessage="1" showErrorMessage="1" errorTitle="Valor fuera de rango" error="Ingrese un valor correcto" sqref="F24" xr:uid="{DE14D1A7-1858-4150-9871-442999E7F257}">
      <formula1>0</formula1>
      <formula2>100</formula2>
    </dataValidation>
    <dataValidation type="whole" allowBlank="1" showInputMessage="1" showErrorMessage="1" errorTitle="Valor fuera de rango" error="Ingrese un valor correcto" sqref="F25" xr:uid="{2CB48D23-6F1B-4918-AF07-14B735D231DB}">
      <formula1>0</formula1>
      <formula2>100</formula2>
    </dataValidation>
    <dataValidation type="whole" allowBlank="1" showInputMessage="1" showErrorMessage="1" errorTitle="Valor fuera de rango" error="Ingrese un valor correcto" sqref="F26" xr:uid="{64997C43-30FE-4E8F-AD73-A7DDCBE1D326}">
      <formula1>0</formula1>
      <formula2>100</formula2>
    </dataValidation>
    <dataValidation type="whole" allowBlank="1" showInputMessage="1" showErrorMessage="1" errorTitle="Valor fuera de rango" error="Ingrese un valor correcto" sqref="F27" xr:uid="{9A9EF7FA-544B-4A32-9A10-9698C72A236E}">
      <formula1>0</formula1>
      <formula2>100</formula2>
    </dataValidation>
    <dataValidation type="whole" allowBlank="1" showInputMessage="1" showErrorMessage="1" errorTitle="Valor fuera de rango" error="Ingrese un valor correcto" sqref="F28" xr:uid="{92790CE3-4175-4241-BFAA-EF2735684F3D}">
      <formula1>0</formula1>
      <formula2>100</formula2>
    </dataValidation>
    <dataValidation type="whole" allowBlank="1" showInputMessage="1" showErrorMessage="1" errorTitle="Valor fuera de rango" error="Ingrese un valor correcto" sqref="F29" xr:uid="{45FCDE09-0D1A-4259-93E5-723C7D9549DB}">
      <formula1>0</formula1>
      <formula2>100</formula2>
    </dataValidation>
    <dataValidation type="whole" allowBlank="1" showInputMessage="1" showErrorMessage="1" errorTitle="Valor fuera de rango" error="Ingrese un valor correcto" sqref="F30" xr:uid="{90D9063E-2600-4F8F-8920-D640EC45DAEE}">
      <formula1>0</formula1>
      <formula2>100</formula2>
    </dataValidation>
    <dataValidation type="whole" allowBlank="1" showInputMessage="1" showErrorMessage="1" errorTitle="Valor fuera de rango" error="Ingrese un valor correcto" sqref="F31" xr:uid="{7C0C8444-F8EB-4917-A43C-E67D75E3AC14}">
      <formula1>0</formula1>
      <formula2>100</formula2>
    </dataValidation>
    <dataValidation type="whole" allowBlank="1" showInputMessage="1" showErrorMessage="1" errorTitle="Valor fuera de rango" error="Ingrese un valor correcto" sqref="F32" xr:uid="{9CCC2DB4-9650-4DC0-92C5-2028FC207097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4D13F-F2FD-48CF-A0B1-F1965DF0C98F}">
  <dimension ref="A1:P31"/>
  <sheetViews>
    <sheetView workbookViewId="0"/>
  </sheetViews>
  <sheetFormatPr baseColWidth="10" defaultRowHeight="15" x14ac:dyDescent="0.25"/>
  <cols>
    <col min="1" max="1" width="7.140625" bestFit="1" customWidth="1"/>
    <col min="2" max="2" width="9.140625" bestFit="1" customWidth="1"/>
    <col min="3" max="3" width="33.28515625" bestFit="1" customWidth="1"/>
    <col min="4" max="9" width="4.28515625" bestFit="1" customWidth="1"/>
    <col min="10" max="12" width="3.7109375" customWidth="1"/>
    <col min="13" max="13" width="7.7109375" bestFit="1" customWidth="1"/>
    <col min="14" max="14" width="7.85546875" bestFit="1" customWidth="1"/>
    <col min="15" max="15" width="8.28515625" bestFit="1" customWidth="1"/>
    <col min="16" max="16" width="13.7109375" bestFit="1" customWidth="1"/>
  </cols>
  <sheetData>
    <row r="1" spans="1:16" ht="19.5" x14ac:dyDescent="0.25">
      <c r="A1" s="3" t="s">
        <v>0</v>
      </c>
      <c r="B1" s="1" t="s">
        <v>337</v>
      </c>
      <c r="C1" s="1" t="s">
        <v>338</v>
      </c>
      <c r="D1" s="5" t="s">
        <v>397</v>
      </c>
      <c r="E1" s="1"/>
      <c r="F1" s="1"/>
      <c r="G1" s="1"/>
      <c r="H1" s="1"/>
      <c r="I1" s="8"/>
      <c r="J1" s="8"/>
      <c r="K1" s="8"/>
      <c r="L1" s="8"/>
      <c r="M1" s="8"/>
      <c r="N1" s="1"/>
      <c r="O1" s="1"/>
      <c r="P1" s="1"/>
    </row>
    <row r="2" spans="1:16" ht="15.75" x14ac:dyDescent="0.25">
      <c r="A2" s="6">
        <v>3</v>
      </c>
      <c r="B2" s="2">
        <v>2026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9" t="s">
        <v>9</v>
      </c>
      <c r="J2" s="9"/>
      <c r="K2" s="9"/>
      <c r="L2" s="9"/>
      <c r="M2" s="10" t="s">
        <v>10</v>
      </c>
      <c r="N2" s="7" t="s">
        <v>11</v>
      </c>
      <c r="O2" s="7" t="s">
        <v>12</v>
      </c>
      <c r="P2" s="7" t="s">
        <v>13</v>
      </c>
    </row>
    <row r="3" spans="1:16" x14ac:dyDescent="0.25">
      <c r="A3" s="11" t="s">
        <v>339</v>
      </c>
      <c r="B3" s="11">
        <v>1</v>
      </c>
      <c r="C3" s="12" t="s">
        <v>340</v>
      </c>
      <c r="D3" s="13">
        <v>80</v>
      </c>
      <c r="E3" s="13">
        <v>76</v>
      </c>
      <c r="F3" s="14"/>
      <c r="G3" s="13"/>
      <c r="H3" s="13"/>
      <c r="I3" s="13"/>
      <c r="J3" s="13"/>
      <c r="M3">
        <f>D3+E3+F3+G3+H3</f>
        <v>156</v>
      </c>
      <c r="N3">
        <f>D3*0.17+E3*0.17+F3*0.17+G3*0.17+H3*0.17</f>
        <v>26.520000000000003</v>
      </c>
      <c r="O3">
        <f>I3*0.15</f>
        <v>0</v>
      </c>
      <c r="P3">
        <f>ROUND(N3+O3,0)</f>
        <v>27</v>
      </c>
    </row>
    <row r="4" spans="1:16" x14ac:dyDescent="0.25">
      <c r="A4" s="11" t="s">
        <v>341</v>
      </c>
      <c r="B4" s="11">
        <v>2</v>
      </c>
      <c r="C4" s="12" t="s">
        <v>342</v>
      </c>
      <c r="D4" s="13">
        <v>91</v>
      </c>
      <c r="E4" s="13">
        <v>87</v>
      </c>
      <c r="F4" s="14"/>
      <c r="G4" s="13"/>
      <c r="H4" s="13"/>
      <c r="I4" s="13"/>
      <c r="J4" s="13"/>
      <c r="M4">
        <f>D4+E4+F4+G4+H4</f>
        <v>178</v>
      </c>
      <c r="N4">
        <f>D4*0.17+E4*0.17+F4*0.17+G4*0.17+H4*0.17</f>
        <v>30.26</v>
      </c>
      <c r="O4">
        <f>I4*0.15</f>
        <v>0</v>
      </c>
      <c r="P4">
        <f>ROUND(N4+O4,0)</f>
        <v>30</v>
      </c>
    </row>
    <row r="5" spans="1:16" x14ac:dyDescent="0.25">
      <c r="A5" s="11" t="s">
        <v>343</v>
      </c>
      <c r="B5" s="11">
        <v>3</v>
      </c>
      <c r="C5" s="12" t="s">
        <v>344</v>
      </c>
      <c r="D5" s="13">
        <v>91</v>
      </c>
      <c r="E5" s="13">
        <v>82</v>
      </c>
      <c r="F5" s="14"/>
      <c r="G5" s="13"/>
      <c r="H5" s="13"/>
      <c r="I5" s="13"/>
      <c r="J5" s="13"/>
      <c r="M5">
        <f>D5+E5+F5+G5+H5</f>
        <v>173</v>
      </c>
      <c r="N5">
        <f>D5*0.17+E5*0.17+F5*0.17+G5*0.17+H5*0.17</f>
        <v>29.410000000000004</v>
      </c>
      <c r="O5">
        <f>I5*0.15</f>
        <v>0</v>
      </c>
      <c r="P5">
        <f>ROUND(N5+O5,0)</f>
        <v>29</v>
      </c>
    </row>
    <row r="6" spans="1:16" x14ac:dyDescent="0.25">
      <c r="A6" s="11" t="s">
        <v>345</v>
      </c>
      <c r="B6" s="11">
        <v>4</v>
      </c>
      <c r="C6" s="12" t="s">
        <v>346</v>
      </c>
      <c r="D6" s="13">
        <v>85</v>
      </c>
      <c r="E6" s="13">
        <v>76</v>
      </c>
      <c r="F6" s="14"/>
      <c r="G6" s="13"/>
      <c r="H6" s="13"/>
      <c r="I6" s="13"/>
      <c r="J6" s="13"/>
      <c r="M6">
        <f>D6+E6+F6+G6+H6</f>
        <v>161</v>
      </c>
      <c r="N6">
        <f>D6*0.17+E6*0.17+F6*0.17+G6*0.17+H6*0.17</f>
        <v>27.370000000000005</v>
      </c>
      <c r="O6">
        <f>I6*0.15</f>
        <v>0</v>
      </c>
      <c r="P6">
        <f>ROUND(N6+O6,0)</f>
        <v>27</v>
      </c>
    </row>
    <row r="7" spans="1:16" x14ac:dyDescent="0.25">
      <c r="A7" s="11" t="s">
        <v>347</v>
      </c>
      <c r="B7" s="11">
        <v>5</v>
      </c>
      <c r="C7" s="12" t="s">
        <v>348</v>
      </c>
      <c r="D7" s="13">
        <v>65</v>
      </c>
      <c r="E7" s="13">
        <v>80</v>
      </c>
      <c r="F7" s="14"/>
      <c r="G7" s="13"/>
      <c r="H7" s="13"/>
      <c r="I7" s="13"/>
      <c r="J7" s="13"/>
      <c r="M7">
        <f>D7+E7+F7+G7+H7</f>
        <v>145</v>
      </c>
      <c r="N7">
        <f>D7*0.17+E7*0.17+F7*0.17+G7*0.17+H7*0.17</f>
        <v>24.650000000000002</v>
      </c>
      <c r="O7">
        <f>I7*0.15</f>
        <v>0</v>
      </c>
      <c r="P7">
        <f>ROUND(N7+O7,0)</f>
        <v>25</v>
      </c>
    </row>
    <row r="8" spans="1:16" x14ac:dyDescent="0.25">
      <c r="A8" s="11" t="s">
        <v>349</v>
      </c>
      <c r="B8" s="11">
        <v>6</v>
      </c>
      <c r="C8" s="12" t="s">
        <v>350</v>
      </c>
      <c r="D8" s="13">
        <v>61</v>
      </c>
      <c r="E8" s="13">
        <v>63</v>
      </c>
      <c r="F8" s="14"/>
      <c r="G8" s="13"/>
      <c r="H8" s="13"/>
      <c r="I8" s="13"/>
      <c r="J8" s="13"/>
      <c r="M8">
        <f>D8+E8+F8+G8+H8</f>
        <v>124</v>
      </c>
      <c r="N8">
        <f>D8*0.17+E8*0.17+F8*0.17+G8*0.17+H8*0.17</f>
        <v>21.080000000000002</v>
      </c>
      <c r="O8">
        <f>I8*0.15</f>
        <v>0</v>
      </c>
      <c r="P8">
        <f>ROUND(N8+O8,0)</f>
        <v>21</v>
      </c>
    </row>
    <row r="9" spans="1:16" x14ac:dyDescent="0.25">
      <c r="A9" s="11" t="s">
        <v>351</v>
      </c>
      <c r="B9" s="11">
        <v>7</v>
      </c>
      <c r="C9" s="12" t="s">
        <v>352</v>
      </c>
      <c r="D9" s="13">
        <v>86</v>
      </c>
      <c r="E9" s="13">
        <v>75</v>
      </c>
      <c r="F9" s="14"/>
      <c r="G9" s="13"/>
      <c r="H9" s="13"/>
      <c r="I9" s="13"/>
      <c r="J9" s="13"/>
      <c r="M9">
        <f>D9+E9+F9+G9+H9</f>
        <v>161</v>
      </c>
      <c r="N9">
        <f>D9*0.17+E9*0.17+F9*0.17+G9*0.17+H9*0.17</f>
        <v>27.370000000000005</v>
      </c>
      <c r="O9">
        <f>I9*0.15</f>
        <v>0</v>
      </c>
      <c r="P9">
        <f>ROUND(N9+O9,0)</f>
        <v>27</v>
      </c>
    </row>
    <row r="10" spans="1:16" x14ac:dyDescent="0.25">
      <c r="A10" s="11" t="s">
        <v>353</v>
      </c>
      <c r="B10" s="11">
        <v>8</v>
      </c>
      <c r="C10" s="12" t="s">
        <v>354</v>
      </c>
      <c r="D10" s="13">
        <v>70</v>
      </c>
      <c r="E10" s="13">
        <v>77</v>
      </c>
      <c r="F10" s="14"/>
      <c r="G10" s="13"/>
      <c r="H10" s="13"/>
      <c r="I10" s="13"/>
      <c r="J10" s="13"/>
      <c r="M10">
        <f>D10+E10+F10+G10+H10</f>
        <v>147</v>
      </c>
      <c r="N10">
        <f>D10*0.17+E10*0.17+F10*0.17+G10*0.17+H10*0.17</f>
        <v>24.990000000000002</v>
      </c>
      <c r="O10">
        <f>I10*0.15</f>
        <v>0</v>
      </c>
      <c r="P10">
        <f>ROUND(N10+O10,0)</f>
        <v>25</v>
      </c>
    </row>
    <row r="11" spans="1:16" x14ac:dyDescent="0.25">
      <c r="A11" s="11" t="s">
        <v>355</v>
      </c>
      <c r="B11" s="11">
        <v>9</v>
      </c>
      <c r="C11" s="12" t="s">
        <v>356</v>
      </c>
      <c r="D11" s="13">
        <v>86</v>
      </c>
      <c r="E11" s="13">
        <v>94</v>
      </c>
      <c r="F11" s="14"/>
      <c r="G11" s="13"/>
      <c r="H11" s="13"/>
      <c r="I11" s="13"/>
      <c r="J11" s="13"/>
      <c r="M11">
        <f>D11+E11+F11+G11+H11</f>
        <v>180</v>
      </c>
      <c r="N11">
        <f>D11*0.17+E11*0.17+F11*0.17+G11*0.17+H11*0.17</f>
        <v>30.6</v>
      </c>
      <c r="O11">
        <f>I11*0.15</f>
        <v>0</v>
      </c>
      <c r="P11">
        <f>ROUND(N11+O11,0)</f>
        <v>31</v>
      </c>
    </row>
    <row r="12" spans="1:16" x14ac:dyDescent="0.25">
      <c r="A12" s="11" t="s">
        <v>357</v>
      </c>
      <c r="B12" s="11">
        <v>10</v>
      </c>
      <c r="C12" s="12" t="s">
        <v>358</v>
      </c>
      <c r="D12" s="13">
        <v>89</v>
      </c>
      <c r="E12" s="13">
        <v>88</v>
      </c>
      <c r="F12" s="14"/>
      <c r="G12" s="13"/>
      <c r="H12" s="13"/>
      <c r="I12" s="13"/>
      <c r="J12" s="13"/>
      <c r="M12">
        <f>D12+E12+F12+G12+H12</f>
        <v>177</v>
      </c>
      <c r="N12">
        <f>D12*0.17+E12*0.17+F12*0.17+G12*0.17+H12*0.17</f>
        <v>30.090000000000003</v>
      </c>
      <c r="O12">
        <f>I12*0.15</f>
        <v>0</v>
      </c>
      <c r="P12">
        <f>ROUND(N12+O12,0)</f>
        <v>30</v>
      </c>
    </row>
    <row r="13" spans="1:16" x14ac:dyDescent="0.25">
      <c r="A13" s="11" t="s">
        <v>359</v>
      </c>
      <c r="B13" s="11">
        <v>11</v>
      </c>
      <c r="C13" s="12" t="s">
        <v>360</v>
      </c>
      <c r="D13" s="13">
        <v>82</v>
      </c>
      <c r="E13" s="13">
        <v>94</v>
      </c>
      <c r="F13" s="14"/>
      <c r="G13" s="13"/>
      <c r="H13" s="13"/>
      <c r="I13" s="13"/>
      <c r="J13" s="13"/>
      <c r="M13">
        <f>D13+E13+F13+G13+H13</f>
        <v>176</v>
      </c>
      <c r="N13">
        <f>D13*0.17+E13*0.17+F13*0.17+G13*0.17+H13*0.17</f>
        <v>29.92</v>
      </c>
      <c r="O13">
        <f>I13*0.15</f>
        <v>0</v>
      </c>
      <c r="P13">
        <f>ROUND(N13+O13,0)</f>
        <v>30</v>
      </c>
    </row>
    <row r="14" spans="1:16" x14ac:dyDescent="0.25">
      <c r="A14" s="11" t="s">
        <v>361</v>
      </c>
      <c r="B14" s="11">
        <v>12</v>
      </c>
      <c r="C14" s="12" t="s">
        <v>362</v>
      </c>
      <c r="D14" s="13">
        <v>98</v>
      </c>
      <c r="E14" s="13">
        <v>100</v>
      </c>
      <c r="F14" s="14"/>
      <c r="G14" s="13"/>
      <c r="H14" s="13"/>
      <c r="I14" s="13"/>
      <c r="J14" s="13"/>
      <c r="M14">
        <f>D14+E14+F14+G14+H14</f>
        <v>198</v>
      </c>
      <c r="N14">
        <f>D14*0.17+E14*0.17+F14*0.17+G14*0.17+H14*0.17</f>
        <v>33.659999999999997</v>
      </c>
      <c r="O14">
        <f>I14*0.15</f>
        <v>0</v>
      </c>
      <c r="P14">
        <f>ROUND(N14+O14,0)</f>
        <v>34</v>
      </c>
    </row>
    <row r="15" spans="1:16" x14ac:dyDescent="0.25">
      <c r="A15" s="11" t="s">
        <v>363</v>
      </c>
      <c r="B15" s="11">
        <v>13</v>
      </c>
      <c r="C15" s="12" t="s">
        <v>364</v>
      </c>
      <c r="D15" s="13">
        <v>83</v>
      </c>
      <c r="E15" s="13">
        <v>75</v>
      </c>
      <c r="F15" s="14"/>
      <c r="G15" s="13"/>
      <c r="H15" s="13"/>
      <c r="I15" s="13"/>
      <c r="J15" s="13"/>
      <c r="M15">
        <f>D15+E15+F15+G15+H15</f>
        <v>158</v>
      </c>
      <c r="N15">
        <f>D15*0.17+E15*0.17+F15*0.17+G15*0.17+H15*0.17</f>
        <v>26.860000000000003</v>
      </c>
      <c r="O15">
        <f>I15*0.15</f>
        <v>0</v>
      </c>
      <c r="P15">
        <f>ROUND(N15+O15,0)</f>
        <v>27</v>
      </c>
    </row>
    <row r="16" spans="1:16" x14ac:dyDescent="0.25">
      <c r="A16" s="11" t="s">
        <v>365</v>
      </c>
      <c r="B16" s="11">
        <v>14</v>
      </c>
      <c r="C16" s="12" t="s">
        <v>366</v>
      </c>
      <c r="D16" s="13">
        <v>85</v>
      </c>
      <c r="E16" s="13">
        <v>87</v>
      </c>
      <c r="F16" s="14"/>
      <c r="G16" s="13"/>
      <c r="H16" s="13"/>
      <c r="I16" s="13"/>
      <c r="J16" s="13"/>
      <c r="M16">
        <f>D16+E16+F16+G16+H16</f>
        <v>172</v>
      </c>
      <c r="N16">
        <f>D16*0.17+E16*0.17+F16*0.17+G16*0.17+H16*0.17</f>
        <v>29.240000000000002</v>
      </c>
      <c r="O16">
        <f>I16*0.15</f>
        <v>0</v>
      </c>
      <c r="P16">
        <f>ROUND(N16+O16,0)</f>
        <v>29</v>
      </c>
    </row>
    <row r="17" spans="1:16" x14ac:dyDescent="0.25">
      <c r="A17" s="11" t="s">
        <v>367</v>
      </c>
      <c r="B17" s="11">
        <v>15</v>
      </c>
      <c r="C17" s="12" t="s">
        <v>368</v>
      </c>
      <c r="D17" s="13">
        <v>77</v>
      </c>
      <c r="E17" s="13">
        <v>66</v>
      </c>
      <c r="F17" s="14"/>
      <c r="G17" s="13"/>
      <c r="H17" s="13"/>
      <c r="I17" s="13"/>
      <c r="J17" s="13"/>
      <c r="M17">
        <f>D17+E17+F17+G17+H17</f>
        <v>143</v>
      </c>
      <c r="N17">
        <f>D17*0.17+E17*0.17+F17*0.17+G17*0.17+H17*0.17</f>
        <v>24.310000000000002</v>
      </c>
      <c r="O17">
        <f>I17*0.15</f>
        <v>0</v>
      </c>
      <c r="P17">
        <f>ROUND(N17+O17,0)</f>
        <v>24</v>
      </c>
    </row>
    <row r="18" spans="1:16" x14ac:dyDescent="0.25">
      <c r="A18" s="11" t="s">
        <v>369</v>
      </c>
      <c r="B18" s="11">
        <v>16</v>
      </c>
      <c r="C18" s="12" t="s">
        <v>370</v>
      </c>
      <c r="D18" s="13">
        <v>94</v>
      </c>
      <c r="E18" s="13">
        <v>100</v>
      </c>
      <c r="F18" s="14"/>
      <c r="G18" s="13"/>
      <c r="H18" s="13"/>
      <c r="I18" s="13"/>
      <c r="J18" s="13"/>
      <c r="M18">
        <f>D18+E18+F18+G18+H18</f>
        <v>194</v>
      </c>
      <c r="N18">
        <f>D18*0.17+E18*0.17+F18*0.17+G18*0.17+H18*0.17</f>
        <v>32.980000000000004</v>
      </c>
      <c r="O18">
        <f>I18*0.15</f>
        <v>0</v>
      </c>
      <c r="P18">
        <f>ROUND(N18+O18,0)</f>
        <v>33</v>
      </c>
    </row>
    <row r="19" spans="1:16" x14ac:dyDescent="0.25">
      <c r="A19" s="11" t="s">
        <v>371</v>
      </c>
      <c r="B19" s="11">
        <v>17</v>
      </c>
      <c r="C19" s="12" t="s">
        <v>372</v>
      </c>
      <c r="D19" s="13">
        <v>91</v>
      </c>
      <c r="E19" s="13">
        <v>85</v>
      </c>
      <c r="F19" s="14"/>
      <c r="G19" s="13"/>
      <c r="H19" s="13"/>
      <c r="I19" s="13"/>
      <c r="J19" s="13"/>
      <c r="M19">
        <f>D19+E19+F19+G19+H19</f>
        <v>176</v>
      </c>
      <c r="N19">
        <f>D19*0.17+E19*0.17+F19*0.17+G19*0.17+H19*0.17</f>
        <v>29.92</v>
      </c>
      <c r="O19">
        <f>I19*0.15</f>
        <v>0</v>
      </c>
      <c r="P19">
        <f>ROUND(N19+O19,0)</f>
        <v>30</v>
      </c>
    </row>
    <row r="20" spans="1:16" x14ac:dyDescent="0.25">
      <c r="A20" s="11" t="s">
        <v>373</v>
      </c>
      <c r="B20" s="11">
        <v>18</v>
      </c>
      <c r="C20" s="12" t="s">
        <v>374</v>
      </c>
      <c r="D20" s="13">
        <v>89</v>
      </c>
      <c r="E20" s="13">
        <v>88</v>
      </c>
      <c r="F20" s="14"/>
      <c r="G20" s="13"/>
      <c r="H20" s="13"/>
      <c r="I20" s="13"/>
      <c r="J20" s="13"/>
      <c r="M20">
        <f>D20+E20+F20+G20+H20</f>
        <v>177</v>
      </c>
      <c r="N20">
        <f>D20*0.17+E20*0.17+F20*0.17+G20*0.17+H20*0.17</f>
        <v>30.090000000000003</v>
      </c>
      <c r="O20">
        <f>I20*0.15</f>
        <v>0</v>
      </c>
      <c r="P20">
        <f>ROUND(N20+O20,0)</f>
        <v>30</v>
      </c>
    </row>
    <row r="21" spans="1:16" x14ac:dyDescent="0.25">
      <c r="A21" s="11" t="s">
        <v>375</v>
      </c>
      <c r="B21" s="11">
        <v>19</v>
      </c>
      <c r="C21" s="12" t="s">
        <v>376</v>
      </c>
      <c r="D21" s="13">
        <v>72</v>
      </c>
      <c r="E21" s="13">
        <v>68</v>
      </c>
      <c r="F21" s="14"/>
      <c r="G21" s="13"/>
      <c r="H21" s="13"/>
      <c r="I21" s="13"/>
      <c r="J21" s="13"/>
      <c r="M21">
        <f>D21+E21+F21+G21+H21</f>
        <v>140</v>
      </c>
      <c r="N21">
        <f>D21*0.17+E21*0.17+F21*0.17+G21*0.17+H21*0.17</f>
        <v>23.8</v>
      </c>
      <c r="O21">
        <f>I21*0.15</f>
        <v>0</v>
      </c>
      <c r="P21">
        <f>ROUND(N21+O21,0)</f>
        <v>24</v>
      </c>
    </row>
    <row r="22" spans="1:16" x14ac:dyDescent="0.25">
      <c r="A22" s="11" t="s">
        <v>377</v>
      </c>
      <c r="B22" s="11">
        <v>20</v>
      </c>
      <c r="C22" s="12" t="s">
        <v>378</v>
      </c>
      <c r="D22" s="13">
        <v>75</v>
      </c>
      <c r="E22" s="13">
        <v>67</v>
      </c>
      <c r="F22" s="14"/>
      <c r="G22" s="13"/>
      <c r="H22" s="13"/>
      <c r="I22" s="13"/>
      <c r="J22" s="13"/>
      <c r="M22">
        <f>D22+E22+F22+G22+H22</f>
        <v>142</v>
      </c>
      <c r="N22">
        <f>D22*0.17+E22*0.17+F22*0.17+G22*0.17+H22*0.17</f>
        <v>24.14</v>
      </c>
      <c r="O22">
        <f>I22*0.15</f>
        <v>0</v>
      </c>
      <c r="P22">
        <f>ROUND(N22+O22,0)</f>
        <v>24</v>
      </c>
    </row>
    <row r="23" spans="1:16" x14ac:dyDescent="0.25">
      <c r="A23" s="11" t="s">
        <v>379</v>
      </c>
      <c r="B23" s="11">
        <v>21</v>
      </c>
      <c r="C23" s="12" t="s">
        <v>380</v>
      </c>
      <c r="D23" s="13">
        <v>78</v>
      </c>
      <c r="E23" s="13">
        <v>80</v>
      </c>
      <c r="F23" s="14"/>
      <c r="G23" s="13"/>
      <c r="H23" s="13"/>
      <c r="I23" s="13"/>
      <c r="J23" s="13"/>
      <c r="M23">
        <f>D23+E23+F23+G23+H23</f>
        <v>158</v>
      </c>
      <c r="N23">
        <f>D23*0.17+E23*0.17+F23*0.17+G23*0.17+H23*0.17</f>
        <v>26.860000000000003</v>
      </c>
      <c r="O23">
        <f>I23*0.15</f>
        <v>0</v>
      </c>
      <c r="P23">
        <f>ROUND(N23+O23,0)</f>
        <v>27</v>
      </c>
    </row>
    <row r="24" spans="1:16" x14ac:dyDescent="0.25">
      <c r="A24" s="11" t="s">
        <v>381</v>
      </c>
      <c r="B24" s="11">
        <v>22</v>
      </c>
      <c r="C24" s="12" t="s">
        <v>382</v>
      </c>
      <c r="D24" s="13">
        <v>96</v>
      </c>
      <c r="E24" s="13">
        <v>100</v>
      </c>
      <c r="F24" s="14"/>
      <c r="G24" s="13"/>
      <c r="H24" s="13"/>
      <c r="I24" s="13"/>
      <c r="J24" s="13"/>
      <c r="M24">
        <f>D24+E24+F24+G24+H24</f>
        <v>196</v>
      </c>
      <c r="N24">
        <f>D24*0.17+E24*0.17+F24*0.17+G24*0.17+H24*0.17</f>
        <v>33.32</v>
      </c>
      <c r="O24">
        <f>I24*0.15</f>
        <v>0</v>
      </c>
      <c r="P24">
        <f>ROUND(N24+O24,0)</f>
        <v>33</v>
      </c>
    </row>
    <row r="25" spans="1:16" x14ac:dyDescent="0.25">
      <c r="A25" s="11" t="s">
        <v>383</v>
      </c>
      <c r="B25" s="11">
        <v>23</v>
      </c>
      <c r="C25" s="12" t="s">
        <v>384</v>
      </c>
      <c r="D25" s="13">
        <v>90</v>
      </c>
      <c r="E25" s="13">
        <v>84</v>
      </c>
      <c r="F25" s="14"/>
      <c r="G25" s="13"/>
      <c r="H25" s="13"/>
      <c r="I25" s="13"/>
      <c r="J25" s="13"/>
      <c r="M25">
        <f>D25+E25+F25+G25+H25</f>
        <v>174</v>
      </c>
      <c r="N25">
        <f>D25*0.17+E25*0.17+F25*0.17+G25*0.17+H25*0.17</f>
        <v>29.580000000000002</v>
      </c>
      <c r="O25">
        <f>I25*0.15</f>
        <v>0</v>
      </c>
      <c r="P25">
        <f>ROUND(N25+O25,0)</f>
        <v>30</v>
      </c>
    </row>
    <row r="26" spans="1:16" x14ac:dyDescent="0.25">
      <c r="A26" s="11" t="s">
        <v>385</v>
      </c>
      <c r="B26" s="11">
        <v>24</v>
      </c>
      <c r="C26" s="12" t="s">
        <v>386</v>
      </c>
      <c r="D26" s="13">
        <v>86</v>
      </c>
      <c r="E26" s="13">
        <v>83</v>
      </c>
      <c r="F26" s="14"/>
      <c r="G26" s="13"/>
      <c r="H26" s="13"/>
      <c r="I26" s="13"/>
      <c r="J26" s="13"/>
      <c r="M26">
        <f>D26+E26+F26+G26+H26</f>
        <v>169</v>
      </c>
      <c r="N26">
        <f>D26*0.17+E26*0.17+F26*0.17+G26*0.17+H26*0.17</f>
        <v>28.730000000000004</v>
      </c>
      <c r="O26">
        <f>I26*0.15</f>
        <v>0</v>
      </c>
      <c r="P26">
        <f>ROUND(N26+O26,0)</f>
        <v>29</v>
      </c>
    </row>
    <row r="27" spans="1:16" x14ac:dyDescent="0.25">
      <c r="A27" s="11" t="s">
        <v>387</v>
      </c>
      <c r="B27" s="11">
        <v>25</v>
      </c>
      <c r="C27" s="12" t="s">
        <v>388</v>
      </c>
      <c r="D27" s="13">
        <v>82</v>
      </c>
      <c r="E27" s="13">
        <v>86</v>
      </c>
      <c r="F27" s="14"/>
      <c r="G27" s="13"/>
      <c r="H27" s="13"/>
      <c r="I27" s="13"/>
      <c r="J27" s="13"/>
      <c r="M27">
        <f>D27+E27+F27+G27+H27</f>
        <v>168</v>
      </c>
      <c r="N27">
        <f>D27*0.17+E27*0.17+F27*0.17+G27*0.17+H27*0.17</f>
        <v>28.560000000000002</v>
      </c>
      <c r="O27">
        <f>I27*0.15</f>
        <v>0</v>
      </c>
      <c r="P27">
        <f>ROUND(N27+O27,0)</f>
        <v>29</v>
      </c>
    </row>
    <row r="28" spans="1:16" x14ac:dyDescent="0.25">
      <c r="A28" s="11" t="s">
        <v>389</v>
      </c>
      <c r="B28" s="11">
        <v>26</v>
      </c>
      <c r="C28" s="12" t="s">
        <v>390</v>
      </c>
      <c r="D28" s="13">
        <v>87</v>
      </c>
      <c r="E28" s="13">
        <v>83</v>
      </c>
      <c r="F28" s="14"/>
      <c r="G28" s="13"/>
      <c r="H28" s="13"/>
      <c r="I28" s="13"/>
      <c r="J28" s="13"/>
      <c r="M28">
        <f>D28+E28+F28+G28+H28</f>
        <v>170</v>
      </c>
      <c r="N28">
        <f>D28*0.17+E28*0.17+F28*0.17+G28*0.17+H28*0.17</f>
        <v>28.900000000000002</v>
      </c>
      <c r="O28">
        <f>I28*0.15</f>
        <v>0</v>
      </c>
      <c r="P28">
        <f>ROUND(N28+O28,0)</f>
        <v>29</v>
      </c>
    </row>
    <row r="29" spans="1:16" x14ac:dyDescent="0.25">
      <c r="A29" s="11" t="s">
        <v>391</v>
      </c>
      <c r="B29" s="11">
        <v>27</v>
      </c>
      <c r="C29" s="12" t="s">
        <v>392</v>
      </c>
      <c r="D29" s="13">
        <v>60</v>
      </c>
      <c r="E29" s="13">
        <v>33</v>
      </c>
      <c r="F29" s="14"/>
      <c r="G29" s="13"/>
      <c r="H29" s="13"/>
      <c r="I29" s="13"/>
      <c r="J29" s="13"/>
      <c r="M29">
        <f>D29+E29+F29+G29+H29</f>
        <v>93</v>
      </c>
      <c r="N29">
        <f>D29*0.17+E29*0.17+F29*0.17+G29*0.17+H29*0.17</f>
        <v>15.810000000000002</v>
      </c>
      <c r="O29">
        <f>I29*0.15</f>
        <v>0</v>
      </c>
      <c r="P29">
        <f>ROUND(N29+O29,0)</f>
        <v>16</v>
      </c>
    </row>
    <row r="30" spans="1:16" x14ac:dyDescent="0.25">
      <c r="A30" s="11" t="s">
        <v>393</v>
      </c>
      <c r="B30" s="11">
        <v>28</v>
      </c>
      <c r="C30" s="12" t="s">
        <v>394</v>
      </c>
      <c r="D30" s="13">
        <v>64</v>
      </c>
      <c r="E30" s="13">
        <v>65</v>
      </c>
      <c r="F30" s="14"/>
      <c r="G30" s="13"/>
      <c r="H30" s="13"/>
      <c r="I30" s="13"/>
      <c r="J30" s="13"/>
      <c r="M30">
        <f>D30+E30+F30+G30+H30</f>
        <v>129</v>
      </c>
      <c r="N30">
        <f>D30*0.17+E30*0.17+F30*0.17+G30*0.17+H30*0.17</f>
        <v>21.93</v>
      </c>
      <c r="O30">
        <f>I30*0.15</f>
        <v>0</v>
      </c>
      <c r="P30">
        <f>ROUND(N30+O30,0)</f>
        <v>22</v>
      </c>
    </row>
    <row r="31" spans="1:16" x14ac:dyDescent="0.25">
      <c r="A31" s="11" t="s">
        <v>395</v>
      </c>
      <c r="B31" s="11">
        <v>29</v>
      </c>
      <c r="C31" s="12" t="s">
        <v>396</v>
      </c>
      <c r="D31" s="13">
        <v>74</v>
      </c>
      <c r="E31" s="13">
        <v>71</v>
      </c>
      <c r="F31" s="14"/>
      <c r="G31" s="13"/>
      <c r="H31" s="13"/>
      <c r="I31" s="13"/>
      <c r="J31" s="13"/>
      <c r="M31">
        <f>D31+E31+F31+G31+H31</f>
        <v>145</v>
      </c>
      <c r="N31">
        <f>D31*0.17+E31*0.17+F31*0.17+G31*0.17+H31*0.17</f>
        <v>24.65</v>
      </c>
      <c r="O31">
        <f>I31*0.15</f>
        <v>0</v>
      </c>
      <c r="P31">
        <f>ROUND(N31+O31,0)</f>
        <v>25</v>
      </c>
    </row>
  </sheetData>
  <sheetProtection algorithmName="SHA-512" hashValue="gsOAkHxe3NlVBN0lV0qLLmW8dnXozZpYIk+RVdE1vpdrxRhBaHUZJOYp08A1/PROa0pUYdu6Ub71bUmAC8otHQ==" saltValue="EMWBYFutpt/mh8RWgW+i8w==" spinCount="100000" sheet="1" objects="1" scenarios="1"/>
  <dataValidations count="29">
    <dataValidation type="whole" allowBlank="1" showInputMessage="1" showErrorMessage="1" errorTitle="Valor fuera de rango" error="Ingrese un valor correcto" sqref="F3" xr:uid="{08BCB8FB-DDB0-4AD8-B3CC-10CE7BD08E83}">
      <formula1>0</formula1>
      <formula2>100</formula2>
    </dataValidation>
    <dataValidation type="whole" allowBlank="1" showInputMessage="1" showErrorMessage="1" errorTitle="Valor fuera de rango" error="Ingrese un valor correcto" sqref="F4" xr:uid="{45B694D5-32C9-4061-99EA-F673D9845AB2}">
      <formula1>0</formula1>
      <formula2>100</formula2>
    </dataValidation>
    <dataValidation type="whole" allowBlank="1" showInputMessage="1" showErrorMessage="1" errorTitle="Valor fuera de rango" error="Ingrese un valor correcto" sqref="F5" xr:uid="{AC855DD9-E46C-4DB8-BCE5-127F76DFA2CD}">
      <formula1>0</formula1>
      <formula2>100</formula2>
    </dataValidation>
    <dataValidation type="whole" allowBlank="1" showInputMessage="1" showErrorMessage="1" errorTitle="Valor fuera de rango" error="Ingrese un valor correcto" sqref="F6" xr:uid="{A83A9015-00D5-4A46-A7B6-07E88491540E}">
      <formula1>0</formula1>
      <formula2>100</formula2>
    </dataValidation>
    <dataValidation type="whole" allowBlank="1" showInputMessage="1" showErrorMessage="1" errorTitle="Valor fuera de rango" error="Ingrese un valor correcto" sqref="F7" xr:uid="{0FC63250-5530-4ABC-B6F9-AB1D17188FB8}">
      <formula1>0</formula1>
      <formula2>100</formula2>
    </dataValidation>
    <dataValidation type="whole" allowBlank="1" showInputMessage="1" showErrorMessage="1" errorTitle="Valor fuera de rango" error="Ingrese un valor correcto" sqref="F8" xr:uid="{053F1744-4141-4EB7-A5E5-FF771D6DCD0B}">
      <formula1>0</formula1>
      <formula2>100</formula2>
    </dataValidation>
    <dataValidation type="whole" allowBlank="1" showInputMessage="1" showErrorMessage="1" errorTitle="Valor fuera de rango" error="Ingrese un valor correcto" sqref="F9" xr:uid="{4A33CBFF-7BAB-4773-80D9-93111BCDEB4C}">
      <formula1>0</formula1>
      <formula2>100</formula2>
    </dataValidation>
    <dataValidation type="whole" allowBlank="1" showInputMessage="1" showErrorMessage="1" errorTitle="Valor fuera de rango" error="Ingrese un valor correcto" sqref="F10" xr:uid="{74714477-0F62-4C22-B8D3-BAC3DB5AD332}">
      <formula1>0</formula1>
      <formula2>100</formula2>
    </dataValidation>
    <dataValidation type="whole" allowBlank="1" showInputMessage="1" showErrorMessage="1" errorTitle="Valor fuera de rango" error="Ingrese un valor correcto" sqref="F11" xr:uid="{7026D9BB-EFCC-4435-BA54-2465966B9378}">
      <formula1>0</formula1>
      <formula2>100</formula2>
    </dataValidation>
    <dataValidation type="whole" allowBlank="1" showInputMessage="1" showErrorMessage="1" errorTitle="Valor fuera de rango" error="Ingrese un valor correcto" sqref="F12" xr:uid="{6E0EFD72-29DF-4FFA-A10C-EE07EF5C166E}">
      <formula1>0</formula1>
      <formula2>100</formula2>
    </dataValidation>
    <dataValidation type="whole" allowBlank="1" showInputMessage="1" showErrorMessage="1" errorTitle="Valor fuera de rango" error="Ingrese un valor correcto" sqref="F13" xr:uid="{657D9262-C200-490C-971E-0FB8A6054416}">
      <formula1>0</formula1>
      <formula2>100</formula2>
    </dataValidation>
    <dataValidation type="whole" allowBlank="1" showInputMessage="1" showErrorMessage="1" errorTitle="Valor fuera de rango" error="Ingrese un valor correcto" sqref="F14" xr:uid="{B68B01F7-207A-4B17-A572-56CDCBCE4433}">
      <formula1>0</formula1>
      <formula2>100</formula2>
    </dataValidation>
    <dataValidation type="whole" allowBlank="1" showInputMessage="1" showErrorMessage="1" errorTitle="Valor fuera de rango" error="Ingrese un valor correcto" sqref="F15" xr:uid="{4AF712EE-840A-43CD-9434-93AF808A3FB2}">
      <formula1>0</formula1>
      <formula2>100</formula2>
    </dataValidation>
    <dataValidation type="whole" allowBlank="1" showInputMessage="1" showErrorMessage="1" errorTitle="Valor fuera de rango" error="Ingrese un valor correcto" sqref="F16" xr:uid="{755D2054-227F-4C6F-A9BB-4B39CC50CEAA}">
      <formula1>0</formula1>
      <formula2>100</formula2>
    </dataValidation>
    <dataValidation type="whole" allowBlank="1" showInputMessage="1" showErrorMessage="1" errorTitle="Valor fuera de rango" error="Ingrese un valor correcto" sqref="F17" xr:uid="{92E9EFB2-9FD0-4370-8D77-EDC02EA1DDA9}">
      <formula1>0</formula1>
      <formula2>100</formula2>
    </dataValidation>
    <dataValidation type="whole" allowBlank="1" showInputMessage="1" showErrorMessage="1" errorTitle="Valor fuera de rango" error="Ingrese un valor correcto" sqref="F18" xr:uid="{F18F6FD7-B742-4489-86EE-2CA557FC90D4}">
      <formula1>0</formula1>
      <formula2>100</formula2>
    </dataValidation>
    <dataValidation type="whole" allowBlank="1" showInputMessage="1" showErrorMessage="1" errorTitle="Valor fuera de rango" error="Ingrese un valor correcto" sqref="F19" xr:uid="{4A8763C4-5492-47DB-9BCB-86269A4477F1}">
      <formula1>0</formula1>
      <formula2>100</formula2>
    </dataValidation>
    <dataValidation type="whole" allowBlank="1" showInputMessage="1" showErrorMessage="1" errorTitle="Valor fuera de rango" error="Ingrese un valor correcto" sqref="F20" xr:uid="{A44E6EA4-83DA-4AAB-8522-AE105E145B43}">
      <formula1>0</formula1>
      <formula2>100</formula2>
    </dataValidation>
    <dataValidation type="whole" allowBlank="1" showInputMessage="1" showErrorMessage="1" errorTitle="Valor fuera de rango" error="Ingrese un valor correcto" sqref="F21" xr:uid="{9E78DDF8-B826-48D8-BFCC-55FC21935E65}">
      <formula1>0</formula1>
      <formula2>100</formula2>
    </dataValidation>
    <dataValidation type="whole" allowBlank="1" showInputMessage="1" showErrorMessage="1" errorTitle="Valor fuera de rango" error="Ingrese un valor correcto" sqref="F22" xr:uid="{88A09F00-3EE7-4D42-BB76-9D4DBAD16ED2}">
      <formula1>0</formula1>
      <formula2>100</formula2>
    </dataValidation>
    <dataValidation type="whole" allowBlank="1" showInputMessage="1" showErrorMessage="1" errorTitle="Valor fuera de rango" error="Ingrese un valor correcto" sqref="F23" xr:uid="{102E00AE-572C-4DA4-93FB-9ED183454E4E}">
      <formula1>0</formula1>
      <formula2>100</formula2>
    </dataValidation>
    <dataValidation type="whole" allowBlank="1" showInputMessage="1" showErrorMessage="1" errorTitle="Valor fuera de rango" error="Ingrese un valor correcto" sqref="F24" xr:uid="{2A702BBA-8A27-4FC6-9684-D828EBC65C82}">
      <formula1>0</formula1>
      <formula2>100</formula2>
    </dataValidation>
    <dataValidation type="whole" allowBlank="1" showInputMessage="1" showErrorMessage="1" errorTitle="Valor fuera de rango" error="Ingrese un valor correcto" sqref="F25" xr:uid="{0875CC2E-53FF-48F6-8278-DB9B501338B0}">
      <formula1>0</formula1>
      <formula2>100</formula2>
    </dataValidation>
    <dataValidation type="whole" allowBlank="1" showInputMessage="1" showErrorMessage="1" errorTitle="Valor fuera de rango" error="Ingrese un valor correcto" sqref="F26" xr:uid="{F8A2F995-5DAF-4A87-8DA1-039B0B0323E1}">
      <formula1>0</formula1>
      <formula2>100</formula2>
    </dataValidation>
    <dataValidation type="whole" allowBlank="1" showInputMessage="1" showErrorMessage="1" errorTitle="Valor fuera de rango" error="Ingrese un valor correcto" sqref="F27" xr:uid="{C134310A-F762-40BD-921A-B0B9B4BC630A}">
      <formula1>0</formula1>
      <formula2>100</formula2>
    </dataValidation>
    <dataValidation type="whole" allowBlank="1" showInputMessage="1" showErrorMessage="1" errorTitle="Valor fuera de rango" error="Ingrese un valor correcto" sqref="F28" xr:uid="{C3083C33-E768-40CC-8A36-DAE0FDA880AB}">
      <formula1>0</formula1>
      <formula2>100</formula2>
    </dataValidation>
    <dataValidation type="whole" allowBlank="1" showInputMessage="1" showErrorMessage="1" errorTitle="Valor fuera de rango" error="Ingrese un valor correcto" sqref="F29" xr:uid="{1D08F1E8-76C7-4A34-ADE6-2FB4FD3667B1}">
      <formula1>0</formula1>
      <formula2>100</formula2>
    </dataValidation>
    <dataValidation type="whole" allowBlank="1" showInputMessage="1" showErrorMessage="1" errorTitle="Valor fuera de rango" error="Ingrese un valor correcto" sqref="F30" xr:uid="{FF500FB0-41DE-4177-84AB-5E1C1C36A60B}">
      <formula1>0</formula1>
      <formula2>100</formula2>
    </dataValidation>
    <dataValidation type="whole" allowBlank="1" showInputMessage="1" showErrorMessage="1" errorTitle="Valor fuera de rango" error="Ingrese un valor correcto" sqref="F31" xr:uid="{0A5FB586-D1BE-45CD-88B4-56A34970AE48}">
      <formula1>0</formula1>
      <formula2>100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MATEM033A</vt:lpstr>
      <vt:lpstr>MATEM033B</vt:lpstr>
      <vt:lpstr>MATEM044A</vt:lpstr>
      <vt:lpstr>MATEM044B</vt:lpstr>
      <vt:lpstr>MATEM045A</vt:lpstr>
      <vt:lpstr>MATEM045B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CGB</dc:creator>
  <cp:lastModifiedBy>CGB</cp:lastModifiedBy>
  <dcterms:created xsi:type="dcterms:W3CDTF">2026-06-03T16:25:23Z</dcterms:created>
  <dcterms:modified xsi:type="dcterms:W3CDTF">2026-06-03T16:26:19Z</dcterms:modified>
</cp:coreProperties>
</file>